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8135" windowHeight="12525" activeTab="1"/>
  </bookViews>
  <sheets>
    <sheet name="Vodovod" sheetId="1" r:id="rId1"/>
    <sheet name="Črpališče" sheetId="2" r:id="rId2"/>
  </sheets>
  <definedNames>
    <definedName name="_xlnm.Print_Area" localSheetId="0">'Vodovod'!$A$1:$F$114</definedName>
  </definedNames>
  <calcPr fullCalcOnLoad="1"/>
</workbook>
</file>

<file path=xl/sharedStrings.xml><?xml version="1.0" encoding="utf-8"?>
<sst xmlns="http://schemas.openxmlformats.org/spreadsheetml/2006/main" count="422" uniqueCount="254">
  <si>
    <t>Dobava in montaža ovalnega zasuna PN16 DN100, komplet s tesnilnim in montažnim materialom</t>
  </si>
  <si>
    <t>Dobava in montaža ročnega kola za ovalne zasune DN100, D=315</t>
  </si>
  <si>
    <t>DN 80 prirobnični</t>
  </si>
  <si>
    <t>DN 50 navojni</t>
  </si>
  <si>
    <t>DN 20 navojni</t>
  </si>
  <si>
    <t>DN 15 navojni</t>
  </si>
  <si>
    <t>Dobava in montaža prirobničnega cevnega kompenzatorja, za črpalne sisteme s pitno vodo, DN100 PN16, skupaj s tesnilnim in spojnim materialom</t>
  </si>
  <si>
    <t>Dobava in montaža navojnega pocinkanega podaljška (nipelj), skupaj s tesnilnim in spojnim materialom</t>
  </si>
  <si>
    <t>DN50</t>
  </si>
  <si>
    <t>DN20</t>
  </si>
  <si>
    <t>Dobava in montaža nosilcev za pritrditev cevovoda na steno črpališča izdelanih iz objemnih podpor za cevovod DN100, jeklenih inox cevi 30x30mm (skupna dolžina 1m) ter inox plošče AxHxD=300x300x5mm, skupaj z montažnim materialom</t>
  </si>
  <si>
    <t>Dobava in montaža enojnega odzračevalnega ventila DN50 (navojni) skupaj s tesnilnim in montažnim materialom.</t>
  </si>
  <si>
    <t>Dobava in montaža prirobmičnega, ravnega, vzmetnega varnostnega ventila PN16/DN80, tarariranega na 20bar,  skupaj s tesnilnim in montažnim materialom. Ustreza proizvod ''ISI'' tip:432</t>
  </si>
  <si>
    <t>Tlačni senzor 0-10bar z izhodom 0-20mA, skupaj z montažnim in tesnilnim materialom</t>
  </si>
  <si>
    <t>Izpustna armatura – pipa, navojna DN15/NP10, skupaj s tesnilnim materialom.</t>
  </si>
  <si>
    <t>Woltmanov vodomer prirobnični DN80/NP10, Qn=40m3/h, skupaj z elektronskim števčnim modulom, pomičnim kosom ter montažnim in tesnilnim materialom.</t>
  </si>
  <si>
    <t>Dobava in montaža protipovratne prirobnične ''RETO-STOP'' lopute PN16/DN100, s popolnim tesnenjem pri tlakih večjih od 0,5bar in zamemarljivim tlačnimi izgubami skupaj s tesnilnim in montažnim materialom.</t>
  </si>
  <si>
    <t>Potopna vodnjaška črpalka s sledečimi karakteristikami:</t>
  </si>
  <si>
    <t>- centrifugalna potopna črpalka izdelana iz nerjavnega jekla 304 AISI</t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</si>
  <si>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obratovalna točka qv=36m3/h; H=215m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</si>
  <si>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moč črpalke Pel=37kW; 380/50Hz; (frekvenčno vodena),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</si>
  <si>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dimenzije; D x L=145 x 4145 mm,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</si>
  <si>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masa črpalke 230kg,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</si>
  <si>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priključek črpalke DN80 (navojni 3''),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</si>
  <si>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napajalni kabel 4x50 mm2 (3,635 kg/m)</t>
    </r>
  </si>
  <si>
    <r>
      <t xml:space="preserve">- </t>
    </r>
    <r>
      <rPr>
        <sz val="10"/>
        <color indexed="8"/>
        <rFont val="Calibri"/>
        <family val="2"/>
      </rPr>
      <t>kabel za merilno sondo 3x1 mm2 (0,13 kg/m)</t>
    </r>
  </si>
  <si>
    <t>Črpalko se dobavi skupaj s:</t>
  </si>
  <si>
    <t>-  temperaturno sondo Pt100,</t>
  </si>
  <si>
    <t>-  nivojsko sondo za zaščito črpalke,</t>
  </si>
  <si>
    <t>-  varovalno pletenico črpalke 6mm2</t>
  </si>
  <si>
    <t>-  sponka pletenice 6mm2</t>
  </si>
  <si>
    <t>-  Gibljiva cev Wellmaster 3" dolžine 160m s priključnimi spojkami 3", (INOX) navojno prirobnico DN80 in s pritrdilnimi trakovi</t>
  </si>
  <si>
    <t>-  Merilna sonda 0-16bar za zvezno merjenje nivoja s kablom dolžine 170m, prenapetostno zaščito in prikazovalnikom</t>
  </si>
  <si>
    <t>-   Pokrov vrtine DN80 z okvirjem 600x600mm, ter vijaki</t>
  </si>
  <si>
    <r>
      <t xml:space="preserve">-   PE cev </t>
    </r>
    <r>
      <rPr>
        <sz val="10"/>
        <color indexed="8"/>
        <rFont val="SymbolPS"/>
        <family val="1"/>
      </rPr>
      <t>f</t>
    </r>
    <r>
      <rPr>
        <sz val="10"/>
        <color indexed="8"/>
        <rFont val="Calibri"/>
        <family val="2"/>
      </rPr>
      <t>40 PN10 za vgradnjo sonde za merjenje nivoja</t>
    </r>
  </si>
  <si>
    <t>-   Krmilna elektrokrmilna omara 1250x1000x320, zaščiti IP65, z vgrajenim frekvenčnim krmilnikom Danfoss VTL, z vsemi potrebnimi zaščitami.</t>
  </si>
  <si>
    <t>kompl</t>
  </si>
  <si>
    <t>Ustreza proizvod Grundfos tip: SP46-21 400Y RP3" MMS6000.</t>
  </si>
  <si>
    <t>Že vgrajeno (komplet skupaj)</t>
  </si>
  <si>
    <t xml:space="preserve">Tlačni večslojnih kvarcpeskovnih samočistilni filter. dimenzij DxH=1600x2400mm, polnjeni z 2300 kg kvarčnega peska granuliranega od 0,4-0,7 (1250kg); 1-2 (600 kg),  3-4 mm (450kg) ter 500 litri antracita. </t>
  </si>
  <si>
    <t xml:space="preserve">Za pranje filtrov se uporabi surova voda in komprimiran zrak. </t>
  </si>
  <si>
    <t>Tehnične karakteristike posameznega filtra:</t>
  </si>
  <si>
    <t>- ohišje iz karbonskega jekla, zunaj premazano s polivretansko smolo,</t>
  </si>
  <si>
    <t>- notranjost zaščitena z epoksi smolo, primerno za živilsko industrijo,</t>
  </si>
  <si>
    <t>- delovni tlak 2 do 8 bar,</t>
  </si>
  <si>
    <t>- maksimalna temperaturo 40°C,</t>
  </si>
  <si>
    <t>- delovni pretok 20m3/h,</t>
  </si>
  <si>
    <t>- padec tlaka na filtru (čistem) pri normalnem pretoku 0,2 bar,</t>
  </si>
  <si>
    <t>- maksimalni dovoljen padec tlaka pri normalnem pretoku 1 bar,</t>
  </si>
  <si>
    <t>- hitrost filtracije pri delovnem pretoku (2 filtra v obratovanju) 9,7 m3/m2/h,</t>
  </si>
  <si>
    <t>- čas izpiranja pri čiščenju filtrov 30 min,</t>
  </si>
  <si>
    <r>
      <t xml:space="preserve">-  </t>
    </r>
    <r>
      <rPr>
        <sz val="10"/>
        <color indexed="8"/>
        <rFont val="Calibri"/>
        <family val="2"/>
      </rPr>
      <t>dimenzije filtra 1600x2000x24000 mm,</t>
    </r>
  </si>
  <si>
    <r>
      <t xml:space="preserve">-  </t>
    </r>
    <r>
      <rPr>
        <sz val="10"/>
        <color indexed="8"/>
        <rFont val="Calibri"/>
        <family val="2"/>
      </rPr>
      <t>električni priključek 220V/50Hz, P=30W,</t>
    </r>
  </si>
  <si>
    <t>Filter se dobavi v kompletu s krmilno enoto ter montažnim in tesnilnim materialom.</t>
  </si>
  <si>
    <t>Ustreza proizvod ''NOBEL'' tip: FC 80/D.</t>
  </si>
  <si>
    <t>komp</t>
  </si>
  <si>
    <t xml:space="preserve">Puhalo za rahljanje kvarcpeskovnih filtrov, 380V/50Hz; Pel=3kW, skupaj z zračnim sesalnim filtrom DN50, Izstopnim navojnim priključkom DN50, antivibracijskim podstavkom ter montažnim materialm </t>
  </si>
  <si>
    <t>Hidropnevmatski ventil za  sisteme s komprimiranim zrakom DN50 skupaj s tesnilnim in pritrdilnim materialom.</t>
  </si>
  <si>
    <t>Sistem za doziranja rezidualnega klora, sestavljen iz:</t>
  </si>
  <si>
    <t>- dozirna črpalka mode IIM.RX.05.10 z vgrajenim inštrumentom za kontrolo rezidualnega klora preko merjenja redox potenciala in nastavljivo avtomatično regulacijo želene vrednosti rezidualnega klora,</t>
  </si>
  <si>
    <t>-  nosilec sonde z odtokom,</t>
  </si>
  <si>
    <t>-  električna redox sonda,</t>
  </si>
  <si>
    <t>-  povezovalni kabel sonda-dozirna črpalka dolžine 10 m,</t>
  </si>
  <si>
    <t>-  rezervoar volumna 100 litrov za shranjevanje klora,</t>
  </si>
  <si>
    <t>-  nivojsko stikalo za izklop delovanja dozirne črpalke ob pomanjkanju klora v rezervoarju.</t>
  </si>
  <si>
    <t>Lovilno korito za rezervoar s klorom izdelan iz poliestra ali polietilena dimenzij 55x50 cm.</t>
  </si>
  <si>
    <t>UV dezinfektor s sledečimi konstrukcijskimi značilnostmi:</t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</si>
  <si>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dezinfektor je opremljen s sistemom za ročno čiščenje zaščitnih kvarčnih cevi UV žarnic, kar zagotavlja predpisano sevalno dozo skozi celotno življenjsko dobo žarnic,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</si>
  <si>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v napravo so vgrajene mešalne komore, ki povzročajo turbulentno vrtinčenje vode in s tem zagotavljajo, da je vsak posamezen delec deležen obeh sevalnih doz (obodne in centralna),</t>
    </r>
  </si>
  <si>
    <t>- zaradi fotoreaktivacijskega efekta je izbrana naprava, pri kateri znaša povprečna sevalan doza skozi celotno komoro, v celotni življenski dobi žarnic (8000 ur obratovanja) 40,5 mWsek/cm2  (minimalno predpisana 40 mWsek/cm2)  in to pri pretoku 10 lit/s</t>
  </si>
  <si>
    <t xml:space="preserve"> in transmisiji T  10 80%.</t>
  </si>
  <si>
    <t>Tehnične karakteristike UV dezinfektorja:</t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</si>
  <si>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ohišje iz nerjavnega jekla 316 ANSI,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</si>
  <si>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delovni tlak 0,02 do 8 bar,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</si>
  <si>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delovna temperaturo 2 do 40°C,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</si>
  <si>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delovni pretok 36m3/h,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</si>
  <si>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število in vrsta žarnic 6 kosov srednjetlačnih MPM,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</si>
  <si>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zagotovljeno minimalno sevanje 40,5 mWsek/cm2, pri pretoku 10 lit/s in tansmisiji T10 80%</t>
    </r>
  </si>
  <si>
    <r>
      <t>-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faktor transmisije 0,8/10,</t>
    </r>
  </si>
  <si>
    <r>
      <t>-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Calibri"/>
        <family val="2"/>
      </rPr>
      <t>življenska doba žarnic 8000 ur,</t>
    </r>
  </si>
  <si>
    <r>
      <t>-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dimenzije filtra 395x1300 mm,</t>
    </r>
  </si>
  <si>
    <r>
      <t>-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električni priključek 220V/50Hz, Pel=0,54kW.</t>
    </r>
  </si>
  <si>
    <t>Napravo se dobavi v kompletu s krmilno enoto ter montažnim in tesnilnim materialom.</t>
  </si>
  <si>
    <t>Ustreza proizvod ''MONTAGNA'' tip: MPM 6E.</t>
  </si>
  <si>
    <t>Aluminijasta, zidna prezračevalna rešetka dn=200mm, skupaj z montažnim materialom</t>
  </si>
  <si>
    <r>
      <t xml:space="preserve">INOX prezračevalna cev </t>
    </r>
    <r>
      <rPr>
        <sz val="10"/>
        <color indexed="8"/>
        <rFont val="Symbol"/>
        <family val="1"/>
      </rPr>
      <t>f</t>
    </r>
    <r>
      <rPr>
        <sz val="10"/>
        <color indexed="8"/>
        <rFont val="Calibri"/>
        <family val="2"/>
      </rPr>
      <t>200 mm skupaj s pritrdilnim in spojnim materialom.</t>
    </r>
  </si>
  <si>
    <r>
      <t xml:space="preserve">INOX prezračevalna kapa </t>
    </r>
    <r>
      <rPr>
        <sz val="10"/>
        <color indexed="8"/>
        <rFont val="Symbol"/>
        <family val="1"/>
      </rPr>
      <t>f</t>
    </r>
    <r>
      <rPr>
        <sz val="10"/>
        <color indexed="8"/>
        <rFont val="Calibri"/>
        <family val="2"/>
      </rPr>
      <t>200 mm skupaj s pritrdilnim in spojnim materialom.</t>
    </r>
  </si>
  <si>
    <t>Dobava in montaža odtočne PVC cevi - spoj tesnjen z gumi tesnili, komplet z odcepi, koleni in redukcijami kosi. V obračunu se upošteva vsak fazonski kos je enakovreden 1 m' cevi.</t>
  </si>
  <si>
    <r>
      <t>f</t>
    </r>
    <r>
      <rPr>
        <sz val="10"/>
        <color indexed="8"/>
        <rFont val="Calibri"/>
        <family val="2"/>
      </rPr>
      <t>50</t>
    </r>
  </si>
  <si>
    <t>Obtočna črpalka za saniratno vodo "GRUNDFOS" tip:UPS-25-40; 220V/50Hz; Pel=60W, skupaj z montažnim in tesnilnim materialim.</t>
  </si>
  <si>
    <t>Tekočinski manometer z merilnim območjem 0-10 bar, skupaj z montažnim in tesnilnim materialim.</t>
  </si>
  <si>
    <t>Dobava in montaža sintetične modre in zelene barve za pleskanje jeklenih cevi in elementov.</t>
  </si>
  <si>
    <t>Dobava in montaža pločevinastega belo emajliranega umivalnika, skupaj z montažnim materialom.</t>
  </si>
  <si>
    <r>
      <t xml:space="preserve">Dobava in montaža plastičnega sifona </t>
    </r>
    <r>
      <rPr>
        <sz val="10"/>
        <color indexed="8"/>
        <rFont val="SymbolPS"/>
        <family val="1"/>
      </rPr>
      <t>f</t>
    </r>
    <r>
      <rPr>
        <sz val="10"/>
        <color indexed="8"/>
        <rFont val="Calibri"/>
        <family val="2"/>
      </rPr>
      <t>50 za pomivalna korita skupaj z iztočnim ventilom s cevko DN32 ter nastavkom za pomivalni stroj.</t>
    </r>
  </si>
  <si>
    <r>
      <t xml:space="preserve">Dobava in montaža talnega odtoka 12x12 </t>
    </r>
    <r>
      <rPr>
        <sz val="10"/>
        <color indexed="8"/>
        <rFont val="Symbol"/>
        <family val="1"/>
      </rPr>
      <t>f</t>
    </r>
    <r>
      <rPr>
        <sz val="10"/>
        <color indexed="8"/>
        <rFont val="Calibri"/>
        <family val="2"/>
      </rPr>
      <t>50skupaj  z rešetko iz inox pločevine ter  tesnilnim materialom.</t>
    </r>
  </si>
  <si>
    <t>Električna termoakumulacijska peč 220V/50Hz; Pel=2/3 kW, zaščita IP54, skupaj z montažnim materialom.</t>
  </si>
  <si>
    <t>Termostat (kanalski za klimatizacijske sisteme) za območje od 0 °C do 60 °C, zaščita IP54, 220V/50Hz, skupaj s cevnim nastavkom za pritrditev na steno in drobnim montažnim materialom.</t>
  </si>
  <si>
    <t>Tlačni preizkus cevovoda</t>
  </si>
  <si>
    <t>Dezinfekcija in sanitarni preizkus črpališča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</si>
  <si>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</si>
  <si>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</si>
  <si>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</si>
  <si>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</si>
  <si>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</si>
  <si>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</si>
  <si>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</si>
  <si>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</si>
  <si>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</si>
  <si>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</si>
  <si>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</si>
  <si>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</si>
  <si>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</si>
  <si>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</si>
  <si>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</si>
  <si>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</si>
  <si>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</si>
  <si>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</si>
  <si>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</si>
  <si>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</si>
  <si>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</si>
  <si>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</si>
  <si>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</si>
  <si>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</si>
  <si>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</si>
  <si>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</si>
  <si>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</si>
  <si>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</si>
  <si>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</si>
  <si>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</si>
  <si>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</si>
  <si>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</si>
  <si>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</si>
  <si>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</si>
  <si>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Zagon črpalnega sistema s strani pooblaščenega serviserja skupaj z izdelavo zapisnika, predajo dokumentacije v slovenskem jeziku ter poučitvijo upravljalca črpališča.</t>
  </si>
  <si>
    <t>Zagon sistema za hiperklorinacijo s strani pooblaščenega serviserja skupaj z izdelavo zapisnika, predajo dokumentacije v slovenskem jeziku ter poučitvijo upravljalca črpališča.</t>
  </si>
  <si>
    <t xml:space="preserve">Zagon sistema za UV dezinfekcijos strani pooblaščenega serviserja skupaj z izdelavo zapisnika, predajo dokumentacije v slovenskem jeziku ter poučitvijo upravljalca črpališča. </t>
  </si>
  <si>
    <t xml:space="preserve">Zagon filtrov strani pooblaščenega serviserja skupaj z izdelavo zapisnika, predajo dokumentacije v slovenskem jeziku ter poučitvijo upravljalca črpališča. </t>
  </si>
  <si>
    <t xml:space="preserve">Zagon puhala s strani pooblaščenega serviserja skupaj z izdelavo zapisnika, predajo dokumentacije v slovenskem jeziku ter poučitvijo upravljalca črpališča.  </t>
  </si>
  <si>
    <t>Vzorčenje in preizkuse parametrov iz priloge I, Pravilnika o pitni vodi (Ur.l. RS 19/04), dopolnjene z identifikacijo organskih spojin s strani pooblaščenega zavoda.</t>
  </si>
  <si>
    <t>Vodovod skupaj</t>
  </si>
  <si>
    <t>m3</t>
  </si>
  <si>
    <t xml:space="preserve">        </t>
  </si>
  <si>
    <t>m2</t>
  </si>
  <si>
    <t xml:space="preserve">         </t>
  </si>
  <si>
    <t>zemeljska dela skupaj</t>
  </si>
  <si>
    <t>BETONERSKA DELA</t>
  </si>
  <si>
    <t>kg</t>
  </si>
  <si>
    <t>betonerska dela skupaj</t>
  </si>
  <si>
    <t xml:space="preserve">       </t>
  </si>
  <si>
    <t>ZEMELJSKA DELA</t>
  </si>
  <si>
    <t xml:space="preserve">Objekt: VRTINA PLAVE – NASELJE GLOBNO II.FAZA IZGRADNJE; GRADNJA ČRPALIŠČA        </t>
  </si>
  <si>
    <t>kos</t>
  </si>
  <si>
    <t>EM</t>
  </si>
  <si>
    <t xml:space="preserve"> KOL </t>
  </si>
  <si>
    <t>cena € za enoto</t>
  </si>
  <si>
    <t xml:space="preserve"> cena € za količino </t>
  </si>
  <si>
    <t>VODOVOD</t>
  </si>
  <si>
    <t>PREDDELA</t>
  </si>
  <si>
    <t>Zakoličenje trase vodovoda z nivelizacijo</t>
  </si>
  <si>
    <t>m'</t>
  </si>
  <si>
    <t>Zakoličenje obstoječih komunalnih naprav (križanja in približevanja)</t>
  </si>
  <si>
    <t>1.1.</t>
  </si>
  <si>
    <t>1.2.</t>
  </si>
  <si>
    <t>1.3.</t>
  </si>
  <si>
    <t>1.4.</t>
  </si>
  <si>
    <t>Naprava in postavitev gradbenih profilov</t>
  </si>
  <si>
    <t>Praznjenje obstoječega cevovoda in obveščanje uporabnikov</t>
  </si>
  <si>
    <t>pavšal</t>
  </si>
  <si>
    <t>Preddela dela skupaj</t>
  </si>
  <si>
    <t>2.1.</t>
  </si>
  <si>
    <t>2.2.</t>
  </si>
  <si>
    <t>2.3.</t>
  </si>
  <si>
    <t>2.4.</t>
  </si>
  <si>
    <t>2.5.</t>
  </si>
  <si>
    <t>2.6.</t>
  </si>
  <si>
    <t>2.7.</t>
  </si>
  <si>
    <t>2.8.</t>
  </si>
  <si>
    <t>Strojni izkop jarkov za vodovod v terenu V. in VI. ktg. Širine do 1,5m, globine do 1,3m, naklon brežin 75°.</t>
  </si>
  <si>
    <t>Ročni izkop zemljine III. In IV. kat. Kot pomoč strojnemu</t>
  </si>
  <si>
    <t>Črpanje vode iz jarkov med izkopom in montažo (obračun po dejansko porabljenem času)</t>
  </si>
  <si>
    <t>Planiranje dna rova s točnostjo +/- 3cm</t>
  </si>
  <si>
    <t>Izdelava posteljice in zasip vodovodnih cevi s peščenim materialom 0/4 ter ročno komprimiranje v plasteh po 15 cm do višine 15 cm nad temenom cevi.</t>
  </si>
  <si>
    <t>Zasip jarkov z drobljencem ali izkopanim materialom finejših frakcij ter komprimiranje v olasteh po 20 cm.</t>
  </si>
  <si>
    <t>Zasip jarkov in revizijskih jaškov z materialom od izkopa, komprimiranje v plasteh po 20 cm.</t>
  </si>
  <si>
    <t>Strojana izdelava tamponske podlage debeline 20 cm.</t>
  </si>
  <si>
    <t>2.9.</t>
  </si>
  <si>
    <t>Utrjevanje tamponske podlage z nabijanjem</t>
  </si>
  <si>
    <t>2.10.</t>
  </si>
  <si>
    <t>Nakladanje in odvoz viška materiala od izkopa na deponijo na razdalji do 25 km.</t>
  </si>
  <si>
    <t>Izdelava revizijskega jaška (RJ-1). Jašek izdelan iz AB MB30 komplet z vsemi pomožnimi deli (opaž, armatura, podložni beton, izdelava betonskih podstavkov, zatesnitev delovnih stikov in prebojev cevi s tesnilnim trakom iz bentonita in kavčuka, LŽ pokrov f600, vstopne lestve, plastična pohodna rešetka z okvirjem dim 45x45cm, termoizolacijski pokrov iz prešanega stiropora d=5cm, fi600). Debelina sten 20cm Zunanje dimenzije jaška 1.9x1.60x1,9m</t>
  </si>
  <si>
    <t>Izdelava betonskih sidrnih blokov MB25, dim: 0,8x0,8x0,6m komplet z opažanjem in sidranjem cevovoda</t>
  </si>
  <si>
    <t>Zatesnitev cevnih prebojev skozi armirane stene premera do 20cm s pomočjo tesnilnega ekspanzijskega traka na bazi bentonita in kavčuka ter vodotesnega ometa</t>
  </si>
  <si>
    <t>MONTAŽNA DELA</t>
  </si>
  <si>
    <t>Dobava in montaža vodovodnih cevi iz nodularne litine DN100/PN16 s standardnimi spojkami STD, zunanje in notranje zaščitenih proti koroziji (notranja cementna zaščita), komplet s spojnim in tesnilnim materialom</t>
  </si>
  <si>
    <t>Dobava in montaža vodovodnih cevi iz nodularne litine DN150/PN16 s standardnimi spojkami STD, zunanje in notranje zaščitenih proti koroziji (notranja cementna zaščita), komplet s spojnim in tesnilnim materialom</t>
  </si>
  <si>
    <t>Dobava in montaža pocinkanih srednjetežkih navojnih cevi, komplet s fazonskimi kosi ter spojnim in tesnilnim materialom</t>
  </si>
  <si>
    <t>DN15</t>
  </si>
  <si>
    <t>4.1.</t>
  </si>
  <si>
    <t>4.2.</t>
  </si>
  <si>
    <t>4.3.</t>
  </si>
  <si>
    <t>4.4.</t>
  </si>
  <si>
    <t>4.5.</t>
  </si>
  <si>
    <t>Dobava in montaža fazonskih kosov iz nodularne litine PN16 zunanje in notranje zaščitenih proti koroziji</t>
  </si>
  <si>
    <t>EU DN100</t>
  </si>
  <si>
    <t>EU DN150</t>
  </si>
  <si>
    <t>FF 150/800 SIDRAN</t>
  </si>
  <si>
    <t>FF 100/800 SIDRAN</t>
  </si>
  <si>
    <t>T 100/50</t>
  </si>
  <si>
    <t>X 50/R1/2''</t>
  </si>
  <si>
    <t>MMK 45° DN100</t>
  </si>
  <si>
    <t>MMK 45° DN150</t>
  </si>
  <si>
    <t>FFR 100/150</t>
  </si>
  <si>
    <t>Dobava in montaža ovalnega zasuna PN16 DN150, komplet s tesnilnim in montažnim materialom</t>
  </si>
  <si>
    <t>4.6.</t>
  </si>
  <si>
    <t>4.7.</t>
  </si>
  <si>
    <t>Dobava in montaža ročnega kola za ovalne zasune DN150</t>
  </si>
  <si>
    <t>Dobava in montaža krogličnega ventila PN16 DN15, skupaj s tesnilnim in spojnim materialom</t>
  </si>
  <si>
    <t>4.8.</t>
  </si>
  <si>
    <t>Tlačni preizkus vodotesnosti cevovoda</t>
  </si>
  <si>
    <t>4.9.</t>
  </si>
  <si>
    <t>4.10.</t>
  </si>
  <si>
    <t>4.11.</t>
  </si>
  <si>
    <t>Dobava in polaganje opozorilnega traku</t>
  </si>
  <si>
    <t>Izpiranje cevovoda</t>
  </si>
  <si>
    <t>Dezinfekcija in sanitarni preizkus cevovoda</t>
  </si>
  <si>
    <t>montažna dela skupaj</t>
  </si>
  <si>
    <t>ZAKLJUČNA DELA</t>
  </si>
  <si>
    <t>5.1.</t>
  </si>
  <si>
    <t>Čiščenje terena vzdolž trase po zasutju cevovoda</t>
  </si>
  <si>
    <t>zaključna dela skupaj</t>
  </si>
  <si>
    <t>Črpališče</t>
  </si>
  <si>
    <t>Dobava in montaža pocinkanih srednjetežkih navojnih cevi DN50, komplet s fazonskimi kosi ter spojnim in tesnilnim materialom.</t>
  </si>
  <si>
    <t>Dobava in montaža pocinkanih srednjetežkih navojnih cevi DN15, komplet s fazonskimi kosi ter spojnim in tesnilnim materialom.</t>
  </si>
  <si>
    <t>Dobava in montaža PVC cevi Φ25, komplet s fazonskimi kosi ter spojnim in tesnilnim materialom</t>
  </si>
  <si>
    <t>Q DN100</t>
  </si>
  <si>
    <t>Q DN80</t>
  </si>
  <si>
    <t xml:space="preserve">FF DN100 L=2000 </t>
  </si>
  <si>
    <t xml:space="preserve">FF DN100 L=1000 </t>
  </si>
  <si>
    <t xml:space="preserve">FF DN100 L=800 </t>
  </si>
  <si>
    <t xml:space="preserve">FF DN100 L=600 </t>
  </si>
  <si>
    <t xml:space="preserve">FF DN100 L=300 </t>
  </si>
  <si>
    <t xml:space="preserve">FF DN100 L=500 </t>
  </si>
  <si>
    <t>FF DN100 L=100  sidran</t>
  </si>
  <si>
    <t>FFR DN100/80</t>
  </si>
  <si>
    <t>T  DN100</t>
  </si>
  <si>
    <t>T  DN100/50</t>
  </si>
  <si>
    <t>T DN100/80</t>
  </si>
  <si>
    <t>MDK DN100</t>
  </si>
  <si>
    <t>X DN80/R1/2''</t>
  </si>
  <si>
    <t>X DN50/R3/4''</t>
  </si>
  <si>
    <t>X DN50/R2''</t>
  </si>
  <si>
    <t>X DN50/R 1/2''</t>
  </si>
  <si>
    <t>EU-100</t>
  </si>
  <si>
    <t>Črpališče skupaj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</si>
</sst>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_-* #,##0.0\ _S_I_T_-;\-* #,##0.0\ _S_I_T_-;_-* &quot;-&quot;??\ _S_I_T_-;_-@_-"/>
    <numFmt numFmtId="166" formatCode="0.0"/>
    <numFmt numFmtId="167" formatCode="_-* #,##0.0\ _€_-;\-* #,##0.0\ _€_-;_-* &quot;-&quot;?\ _€_-;_-@_-"/>
    <numFmt numFmtId="168" formatCode="_-* #,##0.00\ [$€-1]_-;\-* #,##0.00\ [$€-1]_-;_-* &quot;-&quot;??\ [$€-1]_-;_-@_-"/>
    <numFmt numFmtId="169" formatCode="#,##0.00_ ;\-#,##0.00\ "/>
    <numFmt numFmtId="170" formatCode="dd/mm/yy"/>
    <numFmt numFmtId="171" formatCode="&quot;True&quot;;&quot;True&quot;;&quot;False&quot;"/>
    <numFmt numFmtId="172" formatCode="&quot;On&quot;;&quot;On&quot;;&quot;Off&quot;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SymbolPS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2" fontId="6" fillId="7" borderId="0" xfId="0" applyNumberFormat="1" applyFont="1" applyFill="1" applyBorder="1" applyAlignment="1" applyProtection="1">
      <alignment horizontal="right" vertical="center" wrapText="1"/>
      <protection locked="0"/>
    </xf>
    <xf numFmtId="2" fontId="6" fillId="7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7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7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7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4" xfId="0" applyNumberFormat="1" applyFont="1" applyFill="1" applyBorder="1" applyAlignment="1" applyProtection="1">
      <alignment horizontal="right" vertical="center" wrapText="1"/>
      <protection/>
    </xf>
    <xf numFmtId="2" fontId="6" fillId="0" borderId="15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6" fillId="0" borderId="13" xfId="0" applyNumberFormat="1" applyFont="1" applyFill="1" applyBorder="1" applyAlignment="1" applyProtection="1">
      <alignment horizontal="right" vertical="center" wrapText="1"/>
      <protection/>
    </xf>
    <xf numFmtId="2" fontId="6" fillId="0" borderId="11" xfId="0" applyNumberFormat="1" applyFont="1" applyFill="1" applyBorder="1" applyAlignment="1" applyProtection="1">
      <alignment/>
      <protection/>
    </xf>
    <xf numFmtId="2" fontId="6" fillId="0" borderId="16" xfId="0" applyNumberFormat="1" applyFont="1" applyFill="1" applyBorder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/>
      <protection/>
    </xf>
    <xf numFmtId="2" fontId="6" fillId="0" borderId="17" xfId="0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Fill="1" applyBorder="1" applyAlignment="1" applyProtection="1">
      <alignment/>
      <protection/>
    </xf>
    <xf numFmtId="2" fontId="6" fillId="0" borderId="16" xfId="0" applyNumberFormat="1" applyFont="1" applyFill="1" applyBorder="1" applyAlignment="1" applyProtection="1">
      <alignment horizontal="right" vertical="center" wrapText="1"/>
      <protection/>
    </xf>
    <xf numFmtId="2" fontId="6" fillId="0" borderId="11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2" fontId="6" fillId="0" borderId="18" xfId="0" applyNumberFormat="1" applyFont="1" applyFill="1" applyBorder="1" applyAlignment="1" applyProtection="1">
      <alignment horizontal="right" vertical="center" wrapText="1"/>
      <protection/>
    </xf>
    <xf numFmtId="169" fontId="6" fillId="0" borderId="15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Border="1" applyAlignment="1" applyProtection="1">
      <alignment horizontal="left"/>
      <protection/>
    </xf>
    <xf numFmtId="165" fontId="9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2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6" fillId="0" borderId="0" xfId="0" applyFont="1" applyFill="1" applyAlignment="1" applyProtection="1">
      <alignment vertical="top"/>
      <protection/>
    </xf>
    <xf numFmtId="0" fontId="29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 wrapText="1"/>
      <protection/>
    </xf>
    <xf numFmtId="165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165" fontId="6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17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left"/>
      <protection/>
    </xf>
    <xf numFmtId="165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17" xfId="0" applyFont="1" applyFill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43" fontId="6" fillId="0" borderId="1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19" xfId="0" applyFont="1" applyBorder="1" applyAlignment="1" applyProtection="1">
      <alignment horizontal="left"/>
      <protection/>
    </xf>
    <xf numFmtId="2" fontId="6" fillId="0" borderId="14" xfId="0" applyNumberFormat="1" applyFont="1" applyBorder="1" applyAlignment="1" applyProtection="1">
      <alignment horizontal="left"/>
      <protection/>
    </xf>
    <xf numFmtId="165" fontId="6" fillId="0" borderId="20" xfId="58" applyNumberFormat="1" applyFont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/>
      <protection/>
    </xf>
    <xf numFmtId="2" fontId="6" fillId="0" borderId="13" xfId="0" applyNumberFormat="1" applyFont="1" applyBorder="1" applyAlignment="1" applyProtection="1">
      <alignment horizontal="left"/>
      <protection/>
    </xf>
    <xf numFmtId="165" fontId="6" fillId="0" borderId="0" xfId="58" applyNumberFormat="1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5" fontId="7" fillId="0" borderId="0" xfId="58" applyNumberFormat="1" applyFont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165" fontId="6" fillId="0" borderId="0" xfId="0" applyNumberFormat="1" applyFont="1" applyBorder="1" applyAlignment="1" applyProtection="1">
      <alignment horizontal="right" vertical="center" wrapText="1"/>
      <protection/>
    </xf>
    <xf numFmtId="0" fontId="30" fillId="0" borderId="23" xfId="0" applyFont="1" applyFill="1" applyBorder="1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left" wrapText="1"/>
      <protection/>
    </xf>
    <xf numFmtId="2" fontId="6" fillId="0" borderId="16" xfId="0" applyNumberFormat="1" applyFont="1" applyFill="1" applyBorder="1" applyAlignment="1" applyProtection="1">
      <alignment horizontal="left" wrapText="1"/>
      <protection/>
    </xf>
    <xf numFmtId="165" fontId="6" fillId="0" borderId="16" xfId="58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top"/>
      <protection/>
    </xf>
    <xf numFmtId="165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wrapText="1"/>
      <protection/>
    </xf>
    <xf numFmtId="2" fontId="6" fillId="0" borderId="0" xfId="0" applyNumberFormat="1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center" wrapText="1"/>
      <protection/>
    </xf>
    <xf numFmtId="2" fontId="7" fillId="0" borderId="14" xfId="0" applyNumberFormat="1" applyFont="1" applyBorder="1" applyAlignment="1" applyProtection="1">
      <alignment horizontal="center"/>
      <protection/>
    </xf>
    <xf numFmtId="165" fontId="7" fillId="0" borderId="24" xfId="0" applyNumberFormat="1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5" fontId="6" fillId="0" borderId="2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left"/>
      <protection/>
    </xf>
    <xf numFmtId="2" fontId="6" fillId="0" borderId="11" xfId="0" applyNumberFormat="1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5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/>
      <protection/>
    </xf>
    <xf numFmtId="43" fontId="6" fillId="0" borderId="13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65" fontId="6" fillId="0" borderId="24" xfId="58" applyNumberFormat="1" applyFont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65" fontId="6" fillId="0" borderId="18" xfId="58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2" fontId="6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/>
      <protection/>
    </xf>
    <xf numFmtId="2" fontId="6" fillId="0" borderId="14" xfId="0" applyNumberFormat="1" applyFont="1" applyFill="1" applyBorder="1" applyAlignment="1" applyProtection="1">
      <alignment horizontal="left"/>
      <protection/>
    </xf>
    <xf numFmtId="165" fontId="6" fillId="0" borderId="0" xfId="5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/>
      <protection/>
    </xf>
    <xf numFmtId="2" fontId="7" fillId="0" borderId="13" xfId="0" applyNumberFormat="1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right" vertical="center" wrapText="1"/>
      <protection/>
    </xf>
    <xf numFmtId="165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horizontal="left"/>
      <protection/>
    </xf>
    <xf numFmtId="2" fontId="6" fillId="0" borderId="12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2" fontId="6" fillId="0" borderId="17" xfId="0" applyNumberFormat="1" applyFont="1" applyBorder="1" applyAlignment="1" applyProtection="1">
      <alignment horizontal="left"/>
      <protection/>
    </xf>
    <xf numFmtId="14" fontId="6" fillId="0" borderId="0" xfId="0" applyNumberFormat="1" applyFont="1" applyFill="1" applyAlignment="1" applyProtection="1">
      <alignment vertical="top" wrapText="1"/>
      <protection/>
    </xf>
    <xf numFmtId="0" fontId="31" fillId="0" borderId="0" xfId="0" applyFont="1" applyFill="1" applyAlignment="1" applyProtection="1">
      <alignment vertical="top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2" fontId="6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2" fontId="7" fillId="0" borderId="12" xfId="0" applyNumberFormat="1" applyFont="1" applyBorder="1" applyAlignment="1" applyProtection="1">
      <alignment horizontal="left"/>
      <protection/>
    </xf>
    <xf numFmtId="165" fontId="7" fillId="0" borderId="12" xfId="58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left"/>
      <protection/>
    </xf>
    <xf numFmtId="2" fontId="6" fillId="0" borderId="15" xfId="0" applyNumberFormat="1" applyFont="1" applyBorder="1" applyAlignment="1" applyProtection="1">
      <alignment horizontal="left"/>
      <protection/>
    </xf>
    <xf numFmtId="165" fontId="6" fillId="0" borderId="15" xfId="58" applyNumberFormat="1" applyFont="1" applyBorder="1" applyAlignment="1" applyProtection="1">
      <alignment horizontal="right" vertical="center" wrapText="1"/>
      <protection/>
    </xf>
    <xf numFmtId="43" fontId="6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5" fontId="6" fillId="0" borderId="0" xfId="58" applyNumberFormat="1" applyFont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165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165" fontId="6" fillId="0" borderId="17" xfId="58" applyNumberFormat="1" applyFont="1" applyBorder="1" applyAlignment="1" applyProtection="1">
      <alignment horizontal="right" vertical="center" wrapText="1"/>
      <protection/>
    </xf>
    <xf numFmtId="165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/>
      <protection/>
    </xf>
    <xf numFmtId="165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Font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 vertical="top"/>
      <protection/>
    </xf>
    <xf numFmtId="0" fontId="7" fillId="0" borderId="14" xfId="0" applyFont="1" applyBorder="1" applyAlignment="1" applyProtection="1">
      <alignment horizontal="center" wrapText="1"/>
      <protection/>
    </xf>
    <xf numFmtId="2" fontId="7" fillId="0" borderId="24" xfId="0" applyNumberFormat="1" applyFont="1" applyBorder="1" applyAlignment="1" applyProtection="1">
      <alignment horizontal="center"/>
      <protection/>
    </xf>
    <xf numFmtId="165" fontId="7" fillId="0" borderId="14" xfId="0" applyNumberFormat="1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left"/>
      <protection/>
    </xf>
    <xf numFmtId="2" fontId="6" fillId="0" borderId="12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vertical="top" wrapText="1"/>
      <protection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1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14" xfId="0" applyFont="1" applyBorder="1" applyAlignment="1" applyProtection="1">
      <alignment horizontal="left"/>
      <protection/>
    </xf>
    <xf numFmtId="2" fontId="6" fillId="0" borderId="24" xfId="0" applyNumberFormat="1" applyFont="1" applyBorder="1" applyAlignment="1" applyProtection="1">
      <alignment horizontal="left"/>
      <protection/>
    </xf>
    <xf numFmtId="165" fontId="6" fillId="0" borderId="14" xfId="58" applyNumberFormat="1" applyFont="1" applyBorder="1" applyAlignment="1" applyProtection="1">
      <alignment horizontal="right" vertical="center" wrapText="1"/>
      <protection/>
    </xf>
    <xf numFmtId="2" fontId="6" fillId="0" borderId="20" xfId="0" applyNumberFormat="1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165" fontId="6" fillId="0" borderId="16" xfId="0" applyNumberFormat="1" applyFont="1" applyFill="1" applyBorder="1" applyAlignment="1" applyProtection="1">
      <alignment horizontal="right" vertical="center" wrapText="1"/>
      <protection/>
    </xf>
    <xf numFmtId="2" fontId="6" fillId="0" borderId="1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left"/>
      <protection/>
    </xf>
    <xf numFmtId="165" fontId="6" fillId="0" borderId="13" xfId="58" applyNumberFormat="1" applyFont="1" applyBorder="1" applyAlignment="1" applyProtection="1">
      <alignment horizontal="right" vertical="center" wrapText="1"/>
      <protection/>
    </xf>
    <xf numFmtId="2" fontId="6" fillId="0" borderId="11" xfId="0" applyNumberFormat="1" applyFont="1" applyBorder="1" applyAlignment="1" applyProtection="1">
      <alignment/>
      <protection/>
    </xf>
    <xf numFmtId="165" fontId="6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Border="1" applyAlignment="1" applyProtection="1">
      <alignment horizontal="left"/>
      <protection/>
    </xf>
    <xf numFmtId="165" fontId="6" fillId="0" borderId="13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vertical="top" wrapText="1"/>
      <protection/>
    </xf>
    <xf numFmtId="2" fontId="0" fillId="0" borderId="11" xfId="0" applyNumberFormat="1" applyFont="1" applyBorder="1" applyAlignment="1" applyProtection="1">
      <alignment horizontal="left"/>
      <protection/>
    </xf>
    <xf numFmtId="165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left" wrapText="1"/>
      <protection/>
    </xf>
    <xf numFmtId="2" fontId="6" fillId="0" borderId="18" xfId="0" applyNumberFormat="1" applyFont="1" applyFill="1" applyBorder="1" applyAlignment="1" applyProtection="1">
      <alignment horizontal="left" wrapText="1"/>
      <protection/>
    </xf>
    <xf numFmtId="2" fontId="6" fillId="0" borderId="16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165" fontId="7" fillId="0" borderId="10" xfId="0" applyNumberFormat="1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2" fontId="6" fillId="0" borderId="13" xfId="0" applyNumberFormat="1" applyFont="1" applyFill="1" applyBorder="1" applyAlignment="1" applyProtection="1">
      <alignment horizontal="left"/>
      <protection/>
    </xf>
    <xf numFmtId="165" fontId="6" fillId="0" borderId="11" xfId="58" applyNumberFormat="1" applyFont="1" applyBorder="1" applyAlignment="1" applyProtection="1">
      <alignment horizontal="right" vertical="center" wrapText="1"/>
      <protection/>
    </xf>
    <xf numFmtId="0" fontId="6" fillId="0" borderId="21" xfId="0" applyFont="1" applyBorder="1" applyAlignment="1" applyProtection="1">
      <alignment horizontal="left"/>
      <protection/>
    </xf>
    <xf numFmtId="2" fontId="6" fillId="0" borderId="0" xfId="0" applyNumberFormat="1" applyFont="1" applyFill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 vertical="center" wrapText="1"/>
      <protection/>
    </xf>
    <xf numFmtId="43" fontId="6" fillId="0" borderId="22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2" fontId="7" fillId="0" borderId="15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2" fontId="7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 vertical="top"/>
      <protection/>
    </xf>
    <xf numFmtId="0" fontId="37" fillId="0" borderId="0" xfId="0" applyFont="1" applyFill="1" applyAlignment="1" applyProtection="1">
      <alignment vertical="top"/>
      <protection/>
    </xf>
    <xf numFmtId="2" fontId="0" fillId="0" borderId="14" xfId="0" applyNumberFormat="1" applyFont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2" fontId="6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wrapText="1" indent="3"/>
      <protection/>
    </xf>
    <xf numFmtId="0" fontId="2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 horizontal="left" wrapText="1" indent="1"/>
      <protection/>
    </xf>
    <xf numFmtId="49" fontId="32" fillId="0" borderId="0" xfId="0" applyNumberFormat="1" applyFont="1" applyAlignment="1" applyProtection="1">
      <alignment horizontal="left" wrapText="1" indent="1"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 wrapText="1" shrinkToFit="1"/>
      <protection/>
    </xf>
    <xf numFmtId="0" fontId="35" fillId="0" borderId="0" xfId="0" applyFont="1" applyAlignment="1" applyProtection="1">
      <alignment/>
      <protection/>
    </xf>
    <xf numFmtId="0" fontId="31" fillId="0" borderId="11" xfId="0" applyFont="1" applyBorder="1" applyAlignment="1" applyProtection="1">
      <alignment horizontal="left" wrapText="1"/>
      <protection/>
    </xf>
    <xf numFmtId="0" fontId="12" fillId="0" borderId="13" xfId="0" applyFont="1" applyBorder="1" applyAlignment="1" applyProtection="1">
      <alignment wrapText="1"/>
      <protection/>
    </xf>
    <xf numFmtId="49" fontId="12" fillId="0" borderId="0" xfId="0" applyNumberFormat="1" applyFont="1" applyAlignment="1" applyProtection="1">
      <alignment horizontal="left" wrapText="1"/>
      <protection/>
    </xf>
    <xf numFmtId="2" fontId="6" fillId="0" borderId="22" xfId="0" applyNumberFormat="1" applyFont="1" applyBorder="1" applyAlignment="1" applyProtection="1">
      <alignment horizontal="left"/>
      <protection/>
    </xf>
    <xf numFmtId="49" fontId="33" fillId="0" borderId="0" xfId="0" applyNumberFormat="1" applyFont="1" applyAlignment="1" applyProtection="1">
      <alignment horizontal="left" wrapText="1"/>
      <protection/>
    </xf>
    <xf numFmtId="49" fontId="36" fillId="0" borderId="0" xfId="0" applyNumberFormat="1" applyFont="1" applyAlignment="1" applyProtection="1">
      <alignment horizontal="left" wrapText="1"/>
      <protection/>
    </xf>
    <xf numFmtId="49" fontId="12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top" wrapText="1"/>
      <protection/>
    </xf>
    <xf numFmtId="0" fontId="31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3"/>
  <sheetViews>
    <sheetView zoomScale="115" zoomScaleNormal="115" zoomScaleSheetLayoutView="145" zoomScalePageLayoutView="0" workbookViewId="0" topLeftCell="A70">
      <selection activeCell="F118" sqref="F118"/>
    </sheetView>
  </sheetViews>
  <sheetFormatPr defaultColWidth="9.00390625" defaultRowHeight="12.75"/>
  <cols>
    <col min="1" max="1" width="3.875" style="37" customWidth="1"/>
    <col min="2" max="2" width="42.75390625" style="63" customWidth="1"/>
    <col min="3" max="3" width="5.25390625" style="39" customWidth="1"/>
    <col min="4" max="4" width="8.375" style="210" customWidth="1"/>
    <col min="5" max="5" width="16.75390625" style="211" customWidth="1"/>
    <col min="6" max="6" width="16.75390625" style="29" customWidth="1"/>
    <col min="7" max="16384" width="9.125" style="53" customWidth="1"/>
  </cols>
  <sheetData>
    <row r="1" spans="1:6" s="23" customFormat="1" ht="19.5" customHeight="1">
      <c r="A1" s="21"/>
      <c r="B1" s="246" t="s">
        <v>150</v>
      </c>
      <c r="C1" s="247"/>
      <c r="D1" s="247"/>
      <c r="E1" s="247"/>
      <c r="F1" s="22"/>
    </row>
    <row r="2" spans="1:6" s="32" customFormat="1" ht="15.75">
      <c r="A2" s="24"/>
      <c r="B2" s="25"/>
      <c r="C2" s="26"/>
      <c r="D2" s="27"/>
      <c r="E2" s="28"/>
      <c r="F2" s="31"/>
    </row>
    <row r="3" spans="1:6" s="32" customFormat="1" ht="15">
      <c r="A3" s="24"/>
      <c r="B3" s="25" t="s">
        <v>156</v>
      </c>
      <c r="C3" s="33"/>
      <c r="D3" s="34"/>
      <c r="E3" s="35"/>
      <c r="F3" s="36"/>
    </row>
    <row r="4" spans="1:6" s="43" customFormat="1" ht="12.75">
      <c r="A4" s="37"/>
      <c r="B4" s="38"/>
      <c r="C4" s="39"/>
      <c r="D4" s="40"/>
      <c r="E4" s="41"/>
      <c r="F4" s="42"/>
    </row>
    <row r="5" spans="1:6" s="47" customFormat="1" ht="12.75">
      <c r="A5" s="44">
        <v>1</v>
      </c>
      <c r="B5" s="45" t="s">
        <v>157</v>
      </c>
      <c r="C5" s="39"/>
      <c r="D5" s="40"/>
      <c r="E5" s="46"/>
      <c r="F5" s="29"/>
    </row>
    <row r="6" spans="1:6" ht="12.75">
      <c r="A6" s="24"/>
      <c r="B6" s="48"/>
      <c r="C6" s="49" t="s">
        <v>152</v>
      </c>
      <c r="D6" s="50" t="s">
        <v>153</v>
      </c>
      <c r="E6" s="51" t="s">
        <v>154</v>
      </c>
      <c r="F6" s="52" t="s">
        <v>155</v>
      </c>
    </row>
    <row r="7" spans="1:6" s="30" customFormat="1" ht="12.75">
      <c r="A7" s="54" t="s">
        <v>161</v>
      </c>
      <c r="B7" s="55" t="s">
        <v>158</v>
      </c>
      <c r="C7" s="56" t="s">
        <v>159</v>
      </c>
      <c r="D7" s="57">
        <v>150</v>
      </c>
      <c r="E7" s="2"/>
      <c r="F7" s="182">
        <f>D7*E7</f>
        <v>0</v>
      </c>
    </row>
    <row r="8" spans="1:6" s="30" customFormat="1" ht="12.75">
      <c r="A8" s="54" t="s">
        <v>143</v>
      </c>
      <c r="B8" s="59"/>
      <c r="C8" s="60"/>
      <c r="D8" s="61"/>
      <c r="E8" s="62"/>
      <c r="F8" s="189"/>
    </row>
    <row r="9" spans="1:6" s="30" customFormat="1" ht="27" customHeight="1">
      <c r="A9" s="54" t="s">
        <v>162</v>
      </c>
      <c r="B9" s="63" t="s">
        <v>160</v>
      </c>
      <c r="C9" s="64"/>
      <c r="D9" s="64"/>
      <c r="E9" s="65"/>
      <c r="F9" s="216"/>
    </row>
    <row r="10" spans="1:11" s="30" customFormat="1" ht="13.5" customHeight="1">
      <c r="A10" s="54"/>
      <c r="B10" s="63"/>
      <c r="C10" s="56" t="s">
        <v>159</v>
      </c>
      <c r="D10" s="57">
        <v>150</v>
      </c>
      <c r="E10" s="2"/>
      <c r="F10" s="182">
        <f>D10*E10</f>
        <v>0</v>
      </c>
      <c r="K10" s="66"/>
    </row>
    <row r="11" spans="1:6" s="30" customFormat="1" ht="12.75">
      <c r="A11" s="54" t="s">
        <v>143</v>
      </c>
      <c r="B11" s="59"/>
      <c r="C11" s="67"/>
      <c r="D11" s="68"/>
      <c r="E11" s="69"/>
      <c r="F11" s="189"/>
    </row>
    <row r="12" spans="1:6" s="47" customFormat="1" ht="12.75">
      <c r="A12" s="54" t="s">
        <v>163</v>
      </c>
      <c r="B12" s="63" t="s">
        <v>165</v>
      </c>
      <c r="C12" s="70"/>
      <c r="D12" s="71"/>
      <c r="E12" s="72"/>
      <c r="F12" s="189"/>
    </row>
    <row r="13" spans="1:6" s="47" customFormat="1" ht="12.75">
      <c r="A13" s="54"/>
      <c r="B13" s="63"/>
      <c r="C13" s="73" t="s">
        <v>151</v>
      </c>
      <c r="D13" s="57">
        <v>8</v>
      </c>
      <c r="E13" s="2"/>
      <c r="F13" s="182">
        <f>D13*E13</f>
        <v>0</v>
      </c>
    </row>
    <row r="14" spans="1:6" s="47" customFormat="1" ht="12.75">
      <c r="A14" s="54"/>
      <c r="B14" s="63"/>
      <c r="C14" s="74"/>
      <c r="D14" s="75"/>
      <c r="E14" s="72"/>
      <c r="F14" s="189"/>
    </row>
    <row r="15" spans="1:6" s="47" customFormat="1" ht="27.75" customHeight="1">
      <c r="A15" s="54" t="s">
        <v>164</v>
      </c>
      <c r="B15" s="63" t="s">
        <v>166</v>
      </c>
      <c r="C15" s="70"/>
      <c r="D15" s="71"/>
      <c r="E15" s="76"/>
      <c r="F15" s="189"/>
    </row>
    <row r="16" spans="1:6" s="47" customFormat="1" ht="15.75" customHeight="1">
      <c r="A16" s="54"/>
      <c r="B16" s="63"/>
      <c r="C16" s="77" t="s">
        <v>167</v>
      </c>
      <c r="D16" s="57"/>
      <c r="E16" s="3"/>
      <c r="F16" s="182">
        <f>E16</f>
        <v>0</v>
      </c>
    </row>
    <row r="17" spans="1:6" s="47" customFormat="1" ht="12.75">
      <c r="A17" s="54"/>
      <c r="B17" s="59"/>
      <c r="C17" s="78"/>
      <c r="D17" s="79"/>
      <c r="E17" s="80"/>
      <c r="F17" s="177"/>
    </row>
    <row r="18" spans="1:6" s="47" customFormat="1" ht="12.75">
      <c r="A18" s="24"/>
      <c r="B18" s="81" t="s">
        <v>168</v>
      </c>
      <c r="C18" s="78"/>
      <c r="D18" s="79"/>
      <c r="E18" s="82"/>
      <c r="F18" s="215">
        <f>SUM(F7+F10+F13+F16)</f>
        <v>0</v>
      </c>
    </row>
    <row r="19" spans="1:6" s="47" customFormat="1" ht="12.75">
      <c r="A19" s="24"/>
      <c r="B19" s="81"/>
      <c r="C19" s="83"/>
      <c r="D19" s="84"/>
      <c r="E19" s="46"/>
      <c r="F19" s="213"/>
    </row>
    <row r="20" spans="1:6" s="47" customFormat="1" ht="12.75">
      <c r="A20" s="24"/>
      <c r="B20" s="81"/>
      <c r="C20" s="83"/>
      <c r="D20" s="84"/>
      <c r="E20" s="46"/>
      <c r="F20" s="29"/>
    </row>
    <row r="21" spans="1:6" s="47" customFormat="1" ht="12.75">
      <c r="A21" s="85">
        <v>2</v>
      </c>
      <c r="B21" s="45" t="s">
        <v>149</v>
      </c>
      <c r="C21" s="39"/>
      <c r="D21" s="40"/>
      <c r="E21" s="46"/>
      <c r="F21" s="29"/>
    </row>
    <row r="22" spans="1:6" s="47" customFormat="1" ht="12.75">
      <c r="A22" s="54"/>
      <c r="B22" s="45"/>
      <c r="C22" s="86" t="s">
        <v>152</v>
      </c>
      <c r="D22" s="87" t="s">
        <v>153</v>
      </c>
      <c r="E22" s="88" t="s">
        <v>154</v>
      </c>
      <c r="F22" s="89" t="s">
        <v>155</v>
      </c>
    </row>
    <row r="23" spans="1:6" s="47" customFormat="1" ht="30" customHeight="1">
      <c r="A23" s="54" t="s">
        <v>169</v>
      </c>
      <c r="B23" s="90" t="s">
        <v>177</v>
      </c>
      <c r="C23" s="91"/>
      <c r="D23" s="92"/>
      <c r="E23" s="93"/>
      <c r="F23" s="94"/>
    </row>
    <row r="24" spans="1:6" s="47" customFormat="1" ht="13.5" customHeight="1">
      <c r="A24" s="54"/>
      <c r="B24" s="90"/>
      <c r="C24" s="95" t="s">
        <v>140</v>
      </c>
      <c r="D24" s="96">
        <v>210</v>
      </c>
      <c r="E24" s="2"/>
      <c r="F24" s="182">
        <f>D24*E24</f>
        <v>0</v>
      </c>
    </row>
    <row r="25" spans="1:6" s="47" customFormat="1" ht="12.75">
      <c r="A25" s="24" t="s">
        <v>143</v>
      </c>
      <c r="B25" s="63"/>
      <c r="C25" s="97"/>
      <c r="D25" s="68"/>
      <c r="E25" s="69"/>
      <c r="F25" s="189"/>
    </row>
    <row r="26" spans="1:6" s="47" customFormat="1" ht="25.5">
      <c r="A26" s="54" t="s">
        <v>170</v>
      </c>
      <c r="B26" s="90" t="s">
        <v>178</v>
      </c>
      <c r="C26" s="98"/>
      <c r="D26" s="99"/>
      <c r="E26" s="100"/>
      <c r="F26" s="195"/>
    </row>
    <row r="27" spans="1:6" s="47" customFormat="1" ht="12.75">
      <c r="A27" s="54"/>
      <c r="B27" s="90"/>
      <c r="C27" s="67" t="s">
        <v>140</v>
      </c>
      <c r="D27" s="68">
        <v>12</v>
      </c>
      <c r="E27" s="1"/>
      <c r="F27" s="189">
        <f>D27*E27</f>
        <v>0</v>
      </c>
    </row>
    <row r="28" spans="1:6" s="47" customFormat="1" ht="12.75">
      <c r="A28" s="24" t="s">
        <v>143</v>
      </c>
      <c r="B28" s="63"/>
      <c r="C28" s="103"/>
      <c r="D28" s="61"/>
      <c r="E28" s="104"/>
      <c r="F28" s="200"/>
    </row>
    <row r="29" spans="1:6" s="43" customFormat="1" ht="30" customHeight="1">
      <c r="A29" s="54" t="s">
        <v>171</v>
      </c>
      <c r="B29" s="90" t="s">
        <v>179</v>
      </c>
      <c r="C29" s="105"/>
      <c r="D29" s="106"/>
      <c r="E29" s="107"/>
      <c r="F29" s="11"/>
    </row>
    <row r="30" spans="1:6" s="43" customFormat="1" ht="12.75">
      <c r="A30" s="54"/>
      <c r="B30" s="90"/>
      <c r="C30" s="108" t="s">
        <v>167</v>
      </c>
      <c r="D30" s="109"/>
      <c r="E30" s="2"/>
      <c r="F30" s="182">
        <f>E30</f>
        <v>0</v>
      </c>
    </row>
    <row r="31" spans="1:6" s="43" customFormat="1" ht="12.75">
      <c r="A31" s="37" t="s">
        <v>143</v>
      </c>
      <c r="B31" s="63"/>
      <c r="C31" s="110"/>
      <c r="D31" s="111"/>
      <c r="E31" s="112"/>
      <c r="F31" s="12"/>
    </row>
    <row r="32" spans="1:6" s="47" customFormat="1" ht="54" customHeight="1">
      <c r="A32" s="54" t="s">
        <v>172</v>
      </c>
      <c r="B32" s="113" t="s">
        <v>180</v>
      </c>
      <c r="C32" s="99"/>
      <c r="D32" s="99"/>
      <c r="E32" s="76"/>
      <c r="F32" s="189"/>
    </row>
    <row r="33" spans="1:6" s="47" customFormat="1" ht="12.75">
      <c r="A33" s="54"/>
      <c r="B33" s="90"/>
      <c r="C33" s="95" t="s">
        <v>142</v>
      </c>
      <c r="D33" s="96">
        <v>110</v>
      </c>
      <c r="E33" s="2"/>
      <c r="F33" s="182">
        <f>D33*E33</f>
        <v>0</v>
      </c>
    </row>
    <row r="34" spans="1:6" s="47" customFormat="1" ht="12.75">
      <c r="A34" s="24" t="s">
        <v>143</v>
      </c>
      <c r="B34" s="59"/>
      <c r="C34" s="97"/>
      <c r="D34" s="68"/>
      <c r="E34" s="69"/>
      <c r="F34" s="189"/>
    </row>
    <row r="35" spans="1:6" s="114" customFormat="1" ht="42.75" customHeight="1">
      <c r="A35" s="54" t="s">
        <v>173</v>
      </c>
      <c r="B35" s="90" t="s">
        <v>181</v>
      </c>
      <c r="C35" s="70"/>
      <c r="D35" s="71"/>
      <c r="E35" s="72"/>
      <c r="F35" s="189"/>
    </row>
    <row r="36" spans="1:6" s="47" customFormat="1" ht="12.75">
      <c r="A36" s="24"/>
      <c r="B36" s="59"/>
      <c r="C36" s="73" t="s">
        <v>140</v>
      </c>
      <c r="D36" s="57">
        <v>55</v>
      </c>
      <c r="E36" s="2"/>
      <c r="F36" s="182">
        <f>D36*E36</f>
        <v>0</v>
      </c>
    </row>
    <row r="37" spans="1:6" s="47" customFormat="1" ht="12.75">
      <c r="A37" s="24"/>
      <c r="B37" s="59"/>
      <c r="C37" s="115"/>
      <c r="D37" s="116"/>
      <c r="E37" s="72"/>
      <c r="F37" s="189"/>
    </row>
    <row r="38" spans="1:6" s="47" customFormat="1" ht="31.5" customHeight="1">
      <c r="A38" s="54" t="s">
        <v>174</v>
      </c>
      <c r="B38" s="63" t="s">
        <v>182</v>
      </c>
      <c r="C38" s="70"/>
      <c r="D38" s="71"/>
      <c r="E38" s="69"/>
      <c r="F38" s="189"/>
    </row>
    <row r="39" spans="1:6" s="47" customFormat="1" ht="12.75">
      <c r="A39" s="54"/>
      <c r="B39" s="63"/>
      <c r="C39" s="73" t="s">
        <v>140</v>
      </c>
      <c r="D39" s="57">
        <v>55</v>
      </c>
      <c r="E39" s="2"/>
      <c r="F39" s="182">
        <f>D39*E39</f>
        <v>0</v>
      </c>
    </row>
    <row r="40" spans="1:6" s="47" customFormat="1" ht="12.75">
      <c r="A40" s="54"/>
      <c r="B40" s="63"/>
      <c r="C40" s="74"/>
      <c r="D40" s="75"/>
      <c r="E40" s="69"/>
      <c r="F40" s="189"/>
    </row>
    <row r="41" spans="1:6" ht="25.5">
      <c r="A41" s="54" t="s">
        <v>175</v>
      </c>
      <c r="B41" s="63" t="s">
        <v>183</v>
      </c>
      <c r="C41" s="117"/>
      <c r="D41" s="118"/>
      <c r="E41" s="119"/>
      <c r="F41" s="189"/>
    </row>
    <row r="42" spans="1:6" ht="12.75">
      <c r="A42" s="54"/>
      <c r="C42" s="95" t="s">
        <v>140</v>
      </c>
      <c r="D42" s="57">
        <v>56</v>
      </c>
      <c r="E42" s="2"/>
      <c r="F42" s="182">
        <f>D42*E42</f>
        <v>0</v>
      </c>
    </row>
    <row r="43" spans="1:6" ht="12.75">
      <c r="A43" s="54" t="s">
        <v>148</v>
      </c>
      <c r="B43" s="59"/>
      <c r="C43" s="97"/>
      <c r="D43" s="61"/>
      <c r="E43" s="120"/>
      <c r="F43" s="189"/>
    </row>
    <row r="44" spans="1:6" ht="13.5" customHeight="1">
      <c r="A44" s="54" t="s">
        <v>176</v>
      </c>
      <c r="B44" s="121" t="s">
        <v>184</v>
      </c>
      <c r="C44" s="122" t="s">
        <v>140</v>
      </c>
      <c r="D44" s="123">
        <v>60</v>
      </c>
      <c r="E44" s="3"/>
      <c r="F44" s="182">
        <f>D44*E44</f>
        <v>0</v>
      </c>
    </row>
    <row r="45" spans="1:6" ht="13.5" customHeight="1">
      <c r="A45" s="54"/>
      <c r="B45" s="121"/>
      <c r="C45" s="124"/>
      <c r="D45" s="125"/>
      <c r="E45" s="9"/>
      <c r="F45" s="189"/>
    </row>
    <row r="46" spans="1:6" ht="13.5" customHeight="1">
      <c r="A46" s="126" t="s">
        <v>185</v>
      </c>
      <c r="B46" s="121" t="s">
        <v>186</v>
      </c>
      <c r="C46" s="122" t="s">
        <v>142</v>
      </c>
      <c r="D46" s="123">
        <v>300</v>
      </c>
      <c r="E46" s="3"/>
      <c r="F46" s="182">
        <f>D46*E46</f>
        <v>0</v>
      </c>
    </row>
    <row r="47" spans="1:6" ht="13.5" customHeight="1">
      <c r="A47" s="54"/>
      <c r="B47" s="121"/>
      <c r="C47" s="124"/>
      <c r="D47" s="125"/>
      <c r="E47" s="6"/>
      <c r="F47" s="189"/>
    </row>
    <row r="48" spans="1:6" ht="25.5">
      <c r="A48" s="127" t="s">
        <v>187</v>
      </c>
      <c r="B48" s="121" t="s">
        <v>188</v>
      </c>
      <c r="C48" s="128"/>
      <c r="D48" s="128"/>
      <c r="E48" s="129"/>
      <c r="F48" s="195"/>
    </row>
    <row r="49" spans="1:6" ht="12.75">
      <c r="A49" s="127"/>
      <c r="B49" s="121"/>
      <c r="C49" s="130" t="s">
        <v>140</v>
      </c>
      <c r="D49" s="131">
        <v>180</v>
      </c>
      <c r="E49" s="3"/>
      <c r="F49" s="182">
        <f>D49*E49</f>
        <v>0</v>
      </c>
    </row>
    <row r="50" spans="1:6" s="47" customFormat="1" ht="12.75">
      <c r="A50" s="24"/>
      <c r="B50" s="48"/>
      <c r="C50" s="132"/>
      <c r="D50" s="133"/>
      <c r="E50" s="134"/>
      <c r="F50" s="182"/>
    </row>
    <row r="51" spans="1:6" s="47" customFormat="1" ht="12.75">
      <c r="A51" s="24"/>
      <c r="B51" s="135" t="s">
        <v>144</v>
      </c>
      <c r="C51" s="136"/>
      <c r="D51" s="137"/>
      <c r="E51" s="138"/>
      <c r="F51" s="214">
        <f>SUM(F24+F27+F30+F33+F36+F39+F42+F44+F46+F49)</f>
        <v>0</v>
      </c>
    </row>
    <row r="52" spans="1:6" s="47" customFormat="1" ht="12.75">
      <c r="A52" s="24"/>
      <c r="B52" s="81"/>
      <c r="C52" s="140"/>
      <c r="D52" s="84"/>
      <c r="E52" s="141"/>
      <c r="F52" s="213"/>
    </row>
    <row r="53" spans="1:6" s="47" customFormat="1" ht="12.75">
      <c r="A53" s="54"/>
      <c r="B53" s="81"/>
      <c r="C53" s="39"/>
      <c r="D53" s="40"/>
      <c r="E53" s="41"/>
      <c r="F53" s="29"/>
    </row>
    <row r="54" spans="1:6" s="47" customFormat="1" ht="12.75">
      <c r="A54" s="44">
        <v>3</v>
      </c>
      <c r="B54" s="142" t="s">
        <v>145</v>
      </c>
      <c r="C54" s="143"/>
      <c r="D54" s="84"/>
      <c r="E54" s="141"/>
      <c r="F54" s="29"/>
    </row>
    <row r="55" spans="1:6" s="47" customFormat="1" ht="12.75">
      <c r="A55" s="24"/>
      <c r="B55" s="59"/>
      <c r="C55" s="144" t="s">
        <v>152</v>
      </c>
      <c r="D55" s="87" t="s">
        <v>153</v>
      </c>
      <c r="E55" s="88" t="s">
        <v>154</v>
      </c>
      <c r="F55" s="89" t="s">
        <v>155</v>
      </c>
    </row>
    <row r="56" spans="1:6" s="47" customFormat="1" ht="117.75" customHeight="1">
      <c r="A56" s="54">
        <v>1</v>
      </c>
      <c r="B56" s="145" t="s">
        <v>189</v>
      </c>
      <c r="C56" s="92"/>
      <c r="D56" s="92"/>
      <c r="E56" s="146"/>
      <c r="F56" s="147"/>
    </row>
    <row r="57" spans="1:6" s="47" customFormat="1" ht="12.75">
      <c r="A57" s="54"/>
      <c r="B57" s="63"/>
      <c r="C57" s="148" t="s">
        <v>151</v>
      </c>
      <c r="D57" s="96">
        <v>1</v>
      </c>
      <c r="E57" s="4"/>
      <c r="F57" s="166">
        <f>D57*E57</f>
        <v>0</v>
      </c>
    </row>
    <row r="58" spans="1:6" s="47" customFormat="1" ht="12.75">
      <c r="A58" s="24" t="s">
        <v>141</v>
      </c>
      <c r="B58" s="63"/>
      <c r="C58" s="149"/>
      <c r="D58" s="68"/>
      <c r="E58" s="150"/>
      <c r="F58" s="169"/>
    </row>
    <row r="59" spans="1:6" s="47" customFormat="1" ht="38.25">
      <c r="A59" s="54">
        <f>A56+1</f>
        <v>2</v>
      </c>
      <c r="B59" s="145" t="s">
        <v>190</v>
      </c>
      <c r="C59" s="71"/>
      <c r="D59" s="71"/>
      <c r="E59" s="151"/>
      <c r="F59" s="169"/>
    </row>
    <row r="60" spans="1:6" s="47" customFormat="1" ht="12.75">
      <c r="A60" s="54"/>
      <c r="B60" s="63"/>
      <c r="C60" s="148" t="s">
        <v>151</v>
      </c>
      <c r="D60" s="96">
        <v>2</v>
      </c>
      <c r="E60" s="4"/>
      <c r="F60" s="166">
        <f>D60*E60</f>
        <v>0</v>
      </c>
    </row>
    <row r="61" spans="1:6" s="47" customFormat="1" ht="12.75">
      <c r="A61" s="24" t="s">
        <v>141</v>
      </c>
      <c r="B61" s="59"/>
      <c r="C61" s="152"/>
      <c r="D61" s="68"/>
      <c r="E61" s="150"/>
      <c r="F61" s="169"/>
    </row>
    <row r="62" spans="1:6" s="47" customFormat="1" ht="51">
      <c r="A62" s="54">
        <f>A59+1</f>
        <v>3</v>
      </c>
      <c r="B62" s="153" t="s">
        <v>191</v>
      </c>
      <c r="C62" s="145"/>
      <c r="D62" s="71"/>
      <c r="E62" s="151"/>
      <c r="F62" s="169"/>
    </row>
    <row r="63" spans="1:6" s="47" customFormat="1" ht="12.75">
      <c r="A63" s="54"/>
      <c r="B63" s="63"/>
      <c r="C63" s="148" t="s">
        <v>151</v>
      </c>
      <c r="D63" s="96">
        <v>2</v>
      </c>
      <c r="E63" s="4"/>
      <c r="F63" s="166">
        <f>D63*E63</f>
        <v>0</v>
      </c>
    </row>
    <row r="64" spans="1:6" s="47" customFormat="1" ht="12.75">
      <c r="A64" s="54"/>
      <c r="B64" s="59"/>
      <c r="C64" s="154"/>
      <c r="D64" s="96"/>
      <c r="E64" s="155"/>
      <c r="F64" s="166"/>
    </row>
    <row r="65" spans="1:6" s="47" customFormat="1" ht="12.75">
      <c r="A65" s="24"/>
      <c r="B65" s="81" t="s">
        <v>147</v>
      </c>
      <c r="C65" s="156"/>
      <c r="D65" s="157"/>
      <c r="E65" s="80"/>
      <c r="F65" s="215">
        <f>SUM(F57+F60+F63)</f>
        <v>0</v>
      </c>
    </row>
    <row r="66" spans="1:6" s="47" customFormat="1" ht="12.75">
      <c r="A66" s="54"/>
      <c r="B66" s="81"/>
      <c r="C66" s="143"/>
      <c r="D66" s="84"/>
      <c r="E66" s="41"/>
      <c r="F66" s="29"/>
    </row>
    <row r="67" spans="1:10" s="47" customFormat="1" ht="12.75">
      <c r="A67" s="44">
        <v>4</v>
      </c>
      <c r="B67" s="45" t="s">
        <v>192</v>
      </c>
      <c r="C67" s="143"/>
      <c r="D67" s="84"/>
      <c r="E67" s="141"/>
      <c r="F67" s="29"/>
      <c r="J67" s="114"/>
    </row>
    <row r="68" spans="1:6" s="47" customFormat="1" ht="12.75">
      <c r="A68" s="24"/>
      <c r="B68" s="158"/>
      <c r="C68" s="159" t="s">
        <v>152</v>
      </c>
      <c r="D68" s="160" t="s">
        <v>153</v>
      </c>
      <c r="E68" s="161" t="s">
        <v>154</v>
      </c>
      <c r="F68" s="162" t="s">
        <v>155</v>
      </c>
    </row>
    <row r="69" spans="1:6" s="47" customFormat="1" ht="52.5" customHeight="1">
      <c r="A69" s="54" t="s">
        <v>197</v>
      </c>
      <c r="B69" s="163" t="s">
        <v>193</v>
      </c>
      <c r="C69" s="164"/>
      <c r="D69" s="165"/>
      <c r="E69" s="155"/>
      <c r="F69" s="166"/>
    </row>
    <row r="70" spans="1:6" s="47" customFormat="1" ht="12.75">
      <c r="A70" s="54"/>
      <c r="B70" s="167"/>
      <c r="C70" s="56" t="s">
        <v>159</v>
      </c>
      <c r="D70" s="168">
        <v>14</v>
      </c>
      <c r="E70" s="5"/>
      <c r="F70" s="169">
        <f>D70*E70</f>
        <v>0</v>
      </c>
    </row>
    <row r="71" spans="1:6" s="47" customFormat="1" ht="12.75">
      <c r="A71" s="24" t="s">
        <v>141</v>
      </c>
      <c r="B71" s="170"/>
      <c r="C71" s="171"/>
      <c r="D71" s="172"/>
      <c r="E71" s="173"/>
      <c r="F71" s="174"/>
    </row>
    <row r="72" spans="1:6" s="47" customFormat="1" ht="52.5" customHeight="1">
      <c r="A72" s="54" t="s">
        <v>198</v>
      </c>
      <c r="B72" s="163" t="s">
        <v>194</v>
      </c>
      <c r="C72" s="99"/>
      <c r="D72" s="175"/>
      <c r="E72" s="176"/>
      <c r="F72" s="177"/>
    </row>
    <row r="73" spans="1:6" s="47" customFormat="1" ht="12.75">
      <c r="A73" s="54"/>
      <c r="B73" s="167"/>
      <c r="C73" s="56" t="s">
        <v>159</v>
      </c>
      <c r="D73" s="168">
        <v>136</v>
      </c>
      <c r="E73" s="5"/>
      <c r="F73" s="169">
        <f>D73*E73</f>
        <v>0</v>
      </c>
    </row>
    <row r="74" spans="1:6" s="47" customFormat="1" ht="12.75">
      <c r="A74" s="24" t="s">
        <v>141</v>
      </c>
      <c r="B74" s="170"/>
      <c r="C74" s="171"/>
      <c r="D74" s="172"/>
      <c r="E74" s="173"/>
      <c r="F74" s="174"/>
    </row>
    <row r="75" spans="1:6" s="47" customFormat="1" ht="38.25">
      <c r="A75" s="54" t="s">
        <v>199</v>
      </c>
      <c r="B75" s="163" t="s">
        <v>195</v>
      </c>
      <c r="C75" s="99"/>
      <c r="D75" s="175"/>
      <c r="E75" s="176"/>
      <c r="F75" s="177"/>
    </row>
    <row r="76" spans="1:6" s="47" customFormat="1" ht="12.75">
      <c r="A76" s="54"/>
      <c r="B76" s="167" t="s">
        <v>196</v>
      </c>
      <c r="C76" s="56" t="s">
        <v>159</v>
      </c>
      <c r="D76" s="168">
        <v>36</v>
      </c>
      <c r="E76" s="5"/>
      <c r="F76" s="169">
        <f>D76*E76</f>
        <v>0</v>
      </c>
    </row>
    <row r="77" spans="1:6" s="47" customFormat="1" ht="12.75">
      <c r="A77" s="24" t="s">
        <v>141</v>
      </c>
      <c r="B77" s="170"/>
      <c r="C77" s="171"/>
      <c r="D77" s="172"/>
      <c r="E77" s="173"/>
      <c r="F77" s="174"/>
    </row>
    <row r="78" spans="1:6" s="47" customFormat="1" ht="25.5" customHeight="1">
      <c r="A78" s="54" t="s">
        <v>200</v>
      </c>
      <c r="B78" s="163" t="s">
        <v>202</v>
      </c>
      <c r="C78" s="99"/>
      <c r="D78" s="175"/>
      <c r="E78" s="176"/>
      <c r="F78" s="177"/>
    </row>
    <row r="79" spans="1:6" s="47" customFormat="1" ht="12.75">
      <c r="A79" s="54"/>
      <c r="B79" s="178" t="s">
        <v>203</v>
      </c>
      <c r="C79" s="179" t="s">
        <v>151</v>
      </c>
      <c r="D79" s="180">
        <v>1</v>
      </c>
      <c r="E79" s="3"/>
      <c r="F79" s="166">
        <f aca="true" t="shared" si="0" ref="F79:F87">D79*E79</f>
        <v>0</v>
      </c>
    </row>
    <row r="80" spans="1:6" s="47" customFormat="1" ht="12.75">
      <c r="A80" s="54"/>
      <c r="B80" s="178" t="s">
        <v>204</v>
      </c>
      <c r="C80" s="179" t="s">
        <v>151</v>
      </c>
      <c r="D80" s="180">
        <v>1</v>
      </c>
      <c r="E80" s="3"/>
      <c r="F80" s="166">
        <f t="shared" si="0"/>
        <v>0</v>
      </c>
    </row>
    <row r="81" spans="1:6" s="47" customFormat="1" ht="12.75">
      <c r="A81" s="54"/>
      <c r="B81" s="178" t="s">
        <v>205</v>
      </c>
      <c r="C81" s="179" t="s">
        <v>151</v>
      </c>
      <c r="D81" s="180">
        <v>1</v>
      </c>
      <c r="E81" s="3"/>
      <c r="F81" s="166">
        <f t="shared" si="0"/>
        <v>0</v>
      </c>
    </row>
    <row r="82" spans="1:6" s="47" customFormat="1" ht="12.75">
      <c r="A82" s="54"/>
      <c r="B82" s="178" t="s">
        <v>206</v>
      </c>
      <c r="C82" s="179" t="s">
        <v>151</v>
      </c>
      <c r="D82" s="180">
        <v>1</v>
      </c>
      <c r="E82" s="3"/>
      <c r="F82" s="166">
        <f t="shared" si="0"/>
        <v>0</v>
      </c>
    </row>
    <row r="83" spans="1:6" s="47" customFormat="1" ht="12.75">
      <c r="A83" s="54"/>
      <c r="B83" s="178" t="s">
        <v>207</v>
      </c>
      <c r="C83" s="179" t="s">
        <v>151</v>
      </c>
      <c r="D83" s="180">
        <v>1</v>
      </c>
      <c r="E83" s="3"/>
      <c r="F83" s="166">
        <f t="shared" si="0"/>
        <v>0</v>
      </c>
    </row>
    <row r="84" spans="1:6" s="47" customFormat="1" ht="12.75">
      <c r="A84" s="54"/>
      <c r="B84" s="178" t="s">
        <v>208</v>
      </c>
      <c r="C84" s="179" t="s">
        <v>151</v>
      </c>
      <c r="D84" s="180">
        <v>1</v>
      </c>
      <c r="E84" s="3"/>
      <c r="F84" s="166">
        <f t="shared" si="0"/>
        <v>0</v>
      </c>
    </row>
    <row r="85" spans="1:6" s="47" customFormat="1" ht="13.5" customHeight="1">
      <c r="A85" s="54"/>
      <c r="B85" s="178" t="s">
        <v>209</v>
      </c>
      <c r="C85" s="179" t="s">
        <v>151</v>
      </c>
      <c r="D85" s="180">
        <v>1</v>
      </c>
      <c r="E85" s="3"/>
      <c r="F85" s="166">
        <f t="shared" si="0"/>
        <v>0</v>
      </c>
    </row>
    <row r="86" spans="1:6" s="47" customFormat="1" ht="13.5" customHeight="1">
      <c r="A86" s="54"/>
      <c r="B86" s="178" t="s">
        <v>210</v>
      </c>
      <c r="C86" s="179" t="s">
        <v>151</v>
      </c>
      <c r="D86" s="180">
        <v>1</v>
      </c>
      <c r="E86" s="3"/>
      <c r="F86" s="166">
        <f t="shared" si="0"/>
        <v>0</v>
      </c>
    </row>
    <row r="87" spans="1:6" s="47" customFormat="1" ht="13.5" customHeight="1">
      <c r="A87" s="54"/>
      <c r="B87" s="178" t="s">
        <v>211</v>
      </c>
      <c r="C87" s="179" t="s">
        <v>151</v>
      </c>
      <c r="D87" s="180">
        <v>1</v>
      </c>
      <c r="E87" s="3"/>
      <c r="F87" s="166">
        <f t="shared" si="0"/>
        <v>0</v>
      </c>
    </row>
    <row r="88" spans="1:6" s="47" customFormat="1" ht="12.75">
      <c r="A88" s="24"/>
      <c r="B88" s="170"/>
      <c r="C88" s="152"/>
      <c r="D88" s="168"/>
      <c r="E88" s="181"/>
      <c r="F88" s="169"/>
    </row>
    <row r="89" spans="1:6" s="47" customFormat="1" ht="25.5">
      <c r="A89" s="54" t="s">
        <v>201</v>
      </c>
      <c r="B89" s="163" t="s">
        <v>212</v>
      </c>
      <c r="C89" s="99"/>
      <c r="D89" s="175"/>
      <c r="E89" s="176"/>
      <c r="F89" s="177"/>
    </row>
    <row r="90" spans="1:6" s="47" customFormat="1" ht="12.75">
      <c r="A90" s="54"/>
      <c r="B90" s="167"/>
      <c r="C90" s="179" t="s">
        <v>151</v>
      </c>
      <c r="D90" s="180">
        <v>1</v>
      </c>
      <c r="E90" s="3"/>
      <c r="F90" s="182">
        <f>D90*E90</f>
        <v>0</v>
      </c>
    </row>
    <row r="91" spans="1:6" s="47" customFormat="1" ht="12.75">
      <c r="A91" s="54"/>
      <c r="B91" s="167"/>
      <c r="C91" s="171"/>
      <c r="D91" s="172"/>
      <c r="E91" s="183"/>
      <c r="F91" s="174"/>
    </row>
    <row r="92" spans="1:6" s="47" customFormat="1" ht="25.5">
      <c r="A92" s="54" t="s">
        <v>213</v>
      </c>
      <c r="B92" s="163" t="s">
        <v>215</v>
      </c>
      <c r="C92" s="71"/>
      <c r="D92" s="184"/>
      <c r="E92" s="185"/>
      <c r="F92" s="169"/>
    </row>
    <row r="93" spans="1:6" s="47" customFormat="1" ht="12.75">
      <c r="A93" s="54"/>
      <c r="B93" s="167"/>
      <c r="C93" s="148" t="s">
        <v>151</v>
      </c>
      <c r="D93" s="186">
        <v>1</v>
      </c>
      <c r="E93" s="3"/>
      <c r="F93" s="182">
        <f>D93*E93</f>
        <v>0</v>
      </c>
    </row>
    <row r="94" spans="1:6" s="47" customFormat="1" ht="12.75">
      <c r="A94" s="24"/>
      <c r="B94" s="170"/>
      <c r="C94" s="187"/>
      <c r="D94" s="188"/>
      <c r="E94" s="181"/>
      <c r="F94" s="189"/>
    </row>
    <row r="95" spans="1:7" s="47" customFormat="1" ht="25.5">
      <c r="A95" s="54" t="s">
        <v>214</v>
      </c>
      <c r="B95" s="163" t="s">
        <v>216</v>
      </c>
      <c r="C95" s="71"/>
      <c r="D95" s="184"/>
      <c r="E95" s="185"/>
      <c r="F95" s="189"/>
      <c r="G95" s="70"/>
    </row>
    <row r="96" spans="1:10" s="47" customFormat="1" ht="12.75">
      <c r="A96" s="54"/>
      <c r="B96" s="167"/>
      <c r="C96" s="148" t="s">
        <v>151</v>
      </c>
      <c r="D96" s="186">
        <v>1</v>
      </c>
      <c r="E96" s="3"/>
      <c r="F96" s="182">
        <f>D96*E96</f>
        <v>0</v>
      </c>
      <c r="G96" s="212"/>
      <c r="H96" s="114"/>
      <c r="J96" s="114"/>
    </row>
    <row r="97" spans="1:7" s="47" customFormat="1" ht="12.75">
      <c r="A97" s="24" t="s">
        <v>141</v>
      </c>
      <c r="B97" s="170"/>
      <c r="C97" s="152"/>
      <c r="D97" s="61"/>
      <c r="E97" s="181"/>
      <c r="F97" s="189"/>
      <c r="G97" s="70"/>
    </row>
    <row r="98" spans="1:6" s="47" customFormat="1" ht="12.75">
      <c r="A98" s="54" t="s">
        <v>217</v>
      </c>
      <c r="B98" s="163" t="s">
        <v>218</v>
      </c>
      <c r="C98" s="148" t="s">
        <v>167</v>
      </c>
      <c r="D98" s="96"/>
      <c r="E98" s="3"/>
      <c r="F98" s="182">
        <f>E98</f>
        <v>0</v>
      </c>
    </row>
    <row r="99" spans="1:6" s="47" customFormat="1" ht="12.75">
      <c r="A99" s="54"/>
      <c r="B99" s="190"/>
      <c r="C99" s="164"/>
      <c r="D99" s="191"/>
      <c r="E99" s="164"/>
      <c r="F99" s="182"/>
    </row>
    <row r="100" spans="1:6" s="47" customFormat="1" ht="12.75">
      <c r="A100" s="54" t="s">
        <v>219</v>
      </c>
      <c r="B100" s="190" t="s">
        <v>223</v>
      </c>
      <c r="C100" s="148" t="s">
        <v>167</v>
      </c>
      <c r="D100" s="96"/>
      <c r="E100" s="3"/>
      <c r="F100" s="182">
        <f>E100</f>
        <v>0</v>
      </c>
    </row>
    <row r="101" spans="1:6" s="47" customFormat="1" ht="12.75">
      <c r="A101" s="54"/>
      <c r="B101" s="190"/>
      <c r="C101" s="148"/>
      <c r="D101" s="96"/>
      <c r="E101" s="155"/>
      <c r="F101" s="182"/>
    </row>
    <row r="102" spans="1:6" s="47" customFormat="1" ht="14.25" customHeight="1">
      <c r="A102" s="127" t="s">
        <v>220</v>
      </c>
      <c r="B102" s="190" t="s">
        <v>222</v>
      </c>
      <c r="C102" s="56" t="s">
        <v>159</v>
      </c>
      <c r="D102" s="96">
        <v>150</v>
      </c>
      <c r="E102" s="3"/>
      <c r="F102" s="182">
        <f>D102*E102</f>
        <v>0</v>
      </c>
    </row>
    <row r="103" spans="1:6" s="47" customFormat="1" ht="12.75">
      <c r="A103" s="127"/>
      <c r="B103" s="190"/>
      <c r="C103" s="148"/>
      <c r="D103" s="96"/>
      <c r="E103" s="155"/>
      <c r="F103" s="182"/>
    </row>
    <row r="104" spans="1:6" s="47" customFormat="1" ht="15" customHeight="1">
      <c r="A104" s="127" t="s">
        <v>221</v>
      </c>
      <c r="B104" s="190" t="s">
        <v>224</v>
      </c>
      <c r="C104" s="152" t="s">
        <v>167</v>
      </c>
      <c r="D104" s="68"/>
      <c r="E104" s="3"/>
      <c r="F104" s="182">
        <f>E104</f>
        <v>0</v>
      </c>
    </row>
    <row r="105" spans="1:6" s="47" customFormat="1" ht="12.75">
      <c r="A105" s="54"/>
      <c r="B105" s="190"/>
      <c r="C105" s="148"/>
      <c r="D105" s="96"/>
      <c r="E105" s="192"/>
      <c r="F105" s="182"/>
    </row>
    <row r="106" spans="1:6" s="47" customFormat="1" ht="12.75">
      <c r="A106" s="24"/>
      <c r="B106" s="135" t="s">
        <v>225</v>
      </c>
      <c r="C106" s="193"/>
      <c r="D106" s="194"/>
      <c r="E106" s="80"/>
      <c r="F106" s="214">
        <f>SUM(F70:F104)</f>
        <v>0</v>
      </c>
    </row>
    <row r="107" spans="1:6" s="47" customFormat="1" ht="12.75">
      <c r="A107" s="24"/>
      <c r="B107" s="81"/>
      <c r="C107" s="39"/>
      <c r="D107" s="40"/>
      <c r="E107" s="141"/>
      <c r="F107" s="29"/>
    </row>
    <row r="108" spans="1:6" s="47" customFormat="1" ht="12.75">
      <c r="A108" s="44">
        <v>5</v>
      </c>
      <c r="B108" s="45" t="s">
        <v>226</v>
      </c>
      <c r="C108" s="140"/>
      <c r="D108" s="84"/>
      <c r="E108" s="141"/>
      <c r="F108" s="29"/>
    </row>
    <row r="109" spans="1:6" s="47" customFormat="1" ht="12.75">
      <c r="A109" s="24"/>
      <c r="B109" s="59"/>
      <c r="C109" s="196" t="s">
        <v>152</v>
      </c>
      <c r="D109" s="197" t="s">
        <v>153</v>
      </c>
      <c r="E109" s="198" t="s">
        <v>154</v>
      </c>
      <c r="F109" s="52" t="s">
        <v>155</v>
      </c>
    </row>
    <row r="110" spans="1:6" s="47" customFormat="1" ht="12.75">
      <c r="A110" s="24"/>
      <c r="B110" s="59"/>
      <c r="C110" s="248"/>
      <c r="D110" s="249"/>
      <c r="E110" s="250"/>
      <c r="F110" s="251"/>
    </row>
    <row r="111" spans="1:6" s="47" customFormat="1" ht="13.5" customHeight="1">
      <c r="A111" s="54" t="s">
        <v>227</v>
      </c>
      <c r="B111" s="199" t="s">
        <v>228</v>
      </c>
      <c r="C111" s="67" t="s">
        <v>142</v>
      </c>
      <c r="D111" s="68">
        <v>450</v>
      </c>
      <c r="E111" s="1"/>
      <c r="F111" s="189">
        <f>D111*E111</f>
        <v>0</v>
      </c>
    </row>
    <row r="112" spans="1:6" ht="12.75">
      <c r="A112" s="24"/>
      <c r="B112" s="59"/>
      <c r="C112" s="95"/>
      <c r="D112" s="96"/>
      <c r="E112" s="208"/>
      <c r="F112" s="166"/>
    </row>
    <row r="113" spans="1:6" ht="12.75">
      <c r="A113" s="24"/>
      <c r="B113" s="81" t="s">
        <v>229</v>
      </c>
      <c r="C113" s="209"/>
      <c r="D113" s="157"/>
      <c r="E113" s="80"/>
      <c r="F113" s="215">
        <f>SUM(F111)</f>
        <v>0</v>
      </c>
    </row>
    <row r="114" spans="1:6" ht="12.75">
      <c r="A114" s="24"/>
      <c r="B114" s="81"/>
      <c r="C114" s="140"/>
      <c r="D114" s="84"/>
      <c r="E114" s="141"/>
      <c r="F114" s="213"/>
    </row>
    <row r="115" spans="1:5" ht="12.75">
      <c r="A115" s="24"/>
      <c r="B115" s="59"/>
      <c r="C115" s="140"/>
      <c r="D115" s="84"/>
      <c r="E115" s="178"/>
    </row>
    <row r="116" spans="1:5" ht="12.75">
      <c r="A116" s="24"/>
      <c r="B116" s="59"/>
      <c r="C116" s="140"/>
      <c r="D116" s="84"/>
      <c r="E116" s="178"/>
    </row>
    <row r="117" spans="1:6" ht="12.75">
      <c r="A117" s="24"/>
      <c r="B117" s="217" t="s">
        <v>139</v>
      </c>
      <c r="C117" s="140"/>
      <c r="D117" s="84"/>
      <c r="E117" s="178"/>
      <c r="F117" s="218">
        <f>SUM(F18+F51+F65+F106+F113)</f>
        <v>0</v>
      </c>
    </row>
    <row r="118" spans="1:5" ht="12.75">
      <c r="A118" s="24"/>
      <c r="B118" s="59"/>
      <c r="C118" s="140"/>
      <c r="D118" s="84"/>
      <c r="E118" s="178"/>
    </row>
    <row r="119" spans="1:5" ht="12.75">
      <c r="A119" s="24"/>
      <c r="B119" s="59"/>
      <c r="C119" s="140"/>
      <c r="D119" s="84"/>
      <c r="E119" s="178"/>
    </row>
    <row r="120" spans="1:5" ht="12.75">
      <c r="A120" s="24"/>
      <c r="B120" s="59"/>
      <c r="C120" s="140"/>
      <c r="D120" s="84"/>
      <c r="E120" s="178"/>
    </row>
    <row r="121" spans="1:5" ht="12.75">
      <c r="A121" s="24"/>
      <c r="B121" s="59"/>
      <c r="C121" s="140"/>
      <c r="D121" s="84"/>
      <c r="E121" s="178"/>
    </row>
    <row r="122" spans="1:5" ht="12.75">
      <c r="A122" s="24"/>
      <c r="B122" s="59"/>
      <c r="C122" s="140"/>
      <c r="D122" s="84"/>
      <c r="E122" s="178"/>
    </row>
    <row r="123" spans="1:5" ht="12.75">
      <c r="A123" s="24"/>
      <c r="B123" s="59"/>
      <c r="C123" s="140"/>
      <c r="D123" s="84"/>
      <c r="E123" s="178"/>
    </row>
    <row r="124" spans="1:5" ht="12.75">
      <c r="A124" s="24"/>
      <c r="B124" s="59"/>
      <c r="C124" s="140"/>
      <c r="D124" s="84"/>
      <c r="E124" s="178"/>
    </row>
    <row r="125" spans="1:5" ht="12.75">
      <c r="A125" s="24"/>
      <c r="B125" s="59"/>
      <c r="C125" s="140"/>
      <c r="D125" s="84"/>
      <c r="E125" s="178"/>
    </row>
    <row r="126" spans="1:5" ht="12.75">
      <c r="A126" s="24"/>
      <c r="B126" s="59"/>
      <c r="C126" s="140"/>
      <c r="D126" s="84"/>
      <c r="E126" s="178"/>
    </row>
    <row r="127" spans="1:5" ht="12.75">
      <c r="A127" s="24"/>
      <c r="B127" s="59"/>
      <c r="C127" s="140"/>
      <c r="D127" s="84"/>
      <c r="E127" s="178"/>
    </row>
    <row r="128" spans="1:5" ht="12.75">
      <c r="A128" s="24"/>
      <c r="B128" s="59"/>
      <c r="C128" s="140"/>
      <c r="D128" s="84"/>
      <c r="E128" s="178"/>
    </row>
    <row r="129" spans="1:5" ht="12.75">
      <c r="A129" s="24"/>
      <c r="B129" s="59"/>
      <c r="C129" s="140"/>
      <c r="D129" s="84"/>
      <c r="E129" s="178"/>
    </row>
    <row r="130" spans="1:5" ht="12.75">
      <c r="A130" s="24"/>
      <c r="B130" s="59"/>
      <c r="C130" s="140"/>
      <c r="D130" s="84"/>
      <c r="E130" s="178"/>
    </row>
    <row r="131" spans="1:5" ht="12.75">
      <c r="A131" s="24"/>
      <c r="B131" s="59"/>
      <c r="C131" s="140"/>
      <c r="D131" s="84"/>
      <c r="E131" s="178"/>
    </row>
    <row r="132" spans="1:5" ht="12.75">
      <c r="A132" s="24"/>
      <c r="B132" s="59"/>
      <c r="C132" s="140"/>
      <c r="D132" s="84"/>
      <c r="E132" s="178"/>
    </row>
    <row r="133" spans="1:5" ht="12.75">
      <c r="A133" s="24"/>
      <c r="B133" s="59"/>
      <c r="C133" s="140"/>
      <c r="D133" s="84"/>
      <c r="E133" s="178"/>
    </row>
    <row r="134" spans="1:5" ht="12.75">
      <c r="A134" s="24"/>
      <c r="B134" s="59"/>
      <c r="C134" s="140"/>
      <c r="D134" s="84"/>
      <c r="E134" s="178"/>
    </row>
    <row r="135" spans="1:5" ht="12.75">
      <c r="A135" s="24"/>
      <c r="B135" s="59"/>
      <c r="C135" s="140"/>
      <c r="D135" s="84"/>
      <c r="E135" s="178"/>
    </row>
    <row r="136" spans="1:5" ht="12.75">
      <c r="A136" s="24"/>
      <c r="B136" s="59"/>
      <c r="C136" s="140"/>
      <c r="D136" s="84"/>
      <c r="E136" s="178"/>
    </row>
    <row r="137" spans="1:5" ht="12.75">
      <c r="A137" s="24"/>
      <c r="B137" s="59"/>
      <c r="C137" s="140"/>
      <c r="D137" s="84"/>
      <c r="E137" s="178"/>
    </row>
    <row r="138" spans="1:5" ht="12.75">
      <c r="A138" s="24"/>
      <c r="B138" s="59"/>
      <c r="C138" s="140"/>
      <c r="D138" s="84"/>
      <c r="E138" s="178"/>
    </row>
    <row r="139" spans="1:5" ht="12.75">
      <c r="A139" s="24"/>
      <c r="B139" s="59"/>
      <c r="C139" s="140"/>
      <c r="D139" s="84"/>
      <c r="E139" s="178"/>
    </row>
    <row r="140" spans="1:5" ht="12.75">
      <c r="A140" s="24"/>
      <c r="B140" s="59"/>
      <c r="C140" s="140"/>
      <c r="D140" s="84"/>
      <c r="E140" s="178"/>
    </row>
    <row r="141" spans="1:5" ht="12.75">
      <c r="A141" s="24"/>
      <c r="B141" s="59"/>
      <c r="C141" s="140"/>
      <c r="D141" s="84"/>
      <c r="E141" s="178"/>
    </row>
    <row r="142" spans="1:5" ht="12.75">
      <c r="A142" s="24"/>
      <c r="B142" s="59"/>
      <c r="C142" s="140"/>
      <c r="D142" s="84"/>
      <c r="E142" s="178"/>
    </row>
    <row r="143" spans="1:5" ht="12.75">
      <c r="A143" s="24"/>
      <c r="B143" s="59"/>
      <c r="C143" s="140"/>
      <c r="D143" s="84"/>
      <c r="E143" s="178"/>
    </row>
    <row r="144" spans="1:5" ht="12.75">
      <c r="A144" s="24"/>
      <c r="B144" s="59"/>
      <c r="C144" s="140"/>
      <c r="D144" s="84"/>
      <c r="E144" s="178"/>
    </row>
    <row r="145" spans="1:5" ht="12.75">
      <c r="A145" s="24"/>
      <c r="B145" s="59"/>
      <c r="C145" s="140"/>
      <c r="D145" s="84"/>
      <c r="E145" s="178"/>
    </row>
    <row r="146" spans="1:5" ht="12.75">
      <c r="A146" s="24"/>
      <c r="B146" s="59"/>
      <c r="C146" s="140"/>
      <c r="D146" s="84"/>
      <c r="E146" s="178"/>
    </row>
    <row r="147" spans="1:5" ht="12.75">
      <c r="A147" s="24"/>
      <c r="B147" s="59"/>
      <c r="C147" s="140"/>
      <c r="D147" s="84"/>
      <c r="E147" s="178"/>
    </row>
    <row r="148" spans="1:5" ht="12.75">
      <c r="A148" s="24"/>
      <c r="B148" s="59"/>
      <c r="C148" s="140"/>
      <c r="D148" s="84"/>
      <c r="E148" s="178"/>
    </row>
    <row r="149" spans="1:5" ht="12.75">
      <c r="A149" s="24"/>
      <c r="B149" s="59"/>
      <c r="C149" s="140"/>
      <c r="D149" s="84"/>
      <c r="E149" s="178"/>
    </row>
    <row r="150" spans="1:5" ht="12.75">
      <c r="A150" s="24"/>
      <c r="B150" s="59"/>
      <c r="C150" s="140"/>
      <c r="D150" s="84"/>
      <c r="E150" s="178"/>
    </row>
    <row r="151" spans="1:5" ht="12.75">
      <c r="A151" s="24"/>
      <c r="B151" s="59"/>
      <c r="C151" s="140"/>
      <c r="D151" s="84"/>
      <c r="E151" s="178"/>
    </row>
    <row r="152" spans="1:5" ht="12.75">
      <c r="A152" s="24"/>
      <c r="B152" s="59"/>
      <c r="C152" s="140"/>
      <c r="D152" s="84"/>
      <c r="E152" s="178"/>
    </row>
    <row r="153" spans="1:5" ht="12.75">
      <c r="A153" s="24"/>
      <c r="B153" s="59"/>
      <c r="C153" s="140"/>
      <c r="D153" s="84"/>
      <c r="E153" s="178"/>
    </row>
    <row r="154" spans="1:5" ht="12.75">
      <c r="A154" s="24"/>
      <c r="B154" s="59"/>
      <c r="C154" s="140"/>
      <c r="D154" s="84"/>
      <c r="E154" s="178"/>
    </row>
    <row r="155" spans="1:5" ht="12.75">
      <c r="A155" s="24"/>
      <c r="B155" s="59"/>
      <c r="C155" s="140"/>
      <c r="D155" s="84"/>
      <c r="E155" s="178"/>
    </row>
    <row r="156" spans="1:5" ht="12.75">
      <c r="A156" s="24"/>
      <c r="B156" s="59"/>
      <c r="C156" s="140"/>
      <c r="D156" s="84"/>
      <c r="E156" s="178"/>
    </row>
    <row r="157" spans="1:5" ht="12.75">
      <c r="A157" s="24"/>
      <c r="B157" s="59"/>
      <c r="C157" s="140"/>
      <c r="D157" s="84"/>
      <c r="E157" s="178"/>
    </row>
    <row r="158" spans="1:5" ht="12.75">
      <c r="A158" s="24"/>
      <c r="B158" s="59"/>
      <c r="C158" s="140"/>
      <c r="D158" s="84"/>
      <c r="E158" s="178"/>
    </row>
    <row r="159" spans="1:5" ht="12.75">
      <c r="A159" s="24"/>
      <c r="B159" s="59"/>
      <c r="C159" s="140"/>
      <c r="D159" s="84"/>
      <c r="E159" s="178"/>
    </row>
    <row r="160" spans="1:5" ht="12.75">
      <c r="A160" s="24"/>
      <c r="B160" s="59"/>
      <c r="C160" s="140"/>
      <c r="D160" s="84"/>
      <c r="E160" s="178"/>
    </row>
    <row r="161" spans="1:5" ht="12.75">
      <c r="A161" s="24"/>
      <c r="B161" s="59"/>
      <c r="C161" s="140"/>
      <c r="D161" s="84"/>
      <c r="E161" s="178"/>
    </row>
    <row r="162" spans="1:5" ht="12.75">
      <c r="A162" s="24"/>
      <c r="B162" s="59"/>
      <c r="C162" s="140"/>
      <c r="D162" s="84"/>
      <c r="E162" s="178"/>
    </row>
    <row r="163" spans="1:5" ht="12.75">
      <c r="A163" s="24"/>
      <c r="B163" s="59"/>
      <c r="C163" s="140"/>
      <c r="D163" s="84"/>
      <c r="E163" s="178"/>
    </row>
    <row r="164" spans="1:5" ht="12.75">
      <c r="A164" s="24"/>
      <c r="B164" s="59"/>
      <c r="C164" s="140"/>
      <c r="D164" s="84"/>
      <c r="E164" s="178"/>
    </row>
    <row r="165" spans="1:5" ht="12.75">
      <c r="A165" s="24"/>
      <c r="B165" s="59"/>
      <c r="C165" s="140"/>
      <c r="D165" s="84"/>
      <c r="E165" s="178"/>
    </row>
    <row r="166" spans="1:5" ht="12.75">
      <c r="A166" s="24"/>
      <c r="B166" s="59"/>
      <c r="C166" s="140"/>
      <c r="D166" s="84"/>
      <c r="E166" s="178"/>
    </row>
    <row r="167" spans="1:5" ht="12.75">
      <c r="A167" s="24"/>
      <c r="B167" s="59"/>
      <c r="C167" s="140"/>
      <c r="D167" s="84"/>
      <c r="E167" s="178"/>
    </row>
    <row r="168" spans="1:5" ht="12.75">
      <c r="A168" s="24"/>
      <c r="B168" s="59"/>
      <c r="C168" s="140"/>
      <c r="D168" s="84"/>
      <c r="E168" s="178"/>
    </row>
    <row r="169" spans="1:5" ht="12.75">
      <c r="A169" s="24"/>
      <c r="B169" s="59"/>
      <c r="C169" s="140"/>
      <c r="D169" s="84"/>
      <c r="E169" s="178"/>
    </row>
    <row r="170" spans="1:5" ht="12.75">
      <c r="A170" s="24"/>
      <c r="B170" s="59"/>
      <c r="C170" s="140"/>
      <c r="D170" s="84"/>
      <c r="E170" s="178"/>
    </row>
    <row r="171" spans="1:5" ht="12.75">
      <c r="A171" s="24"/>
      <c r="B171" s="59"/>
      <c r="C171" s="140"/>
      <c r="D171" s="84"/>
      <c r="E171" s="178"/>
    </row>
    <row r="172" spans="1:5" ht="12.75">
      <c r="A172" s="24"/>
      <c r="B172" s="59"/>
      <c r="C172" s="140"/>
      <c r="D172" s="84"/>
      <c r="E172" s="178"/>
    </row>
    <row r="173" spans="1:5" ht="12.75">
      <c r="A173" s="24"/>
      <c r="B173" s="59"/>
      <c r="C173" s="140"/>
      <c r="D173" s="84"/>
      <c r="E173" s="178"/>
    </row>
    <row r="174" spans="1:5" ht="12.75">
      <c r="A174" s="24"/>
      <c r="B174" s="59"/>
      <c r="C174" s="140"/>
      <c r="D174" s="84"/>
      <c r="E174" s="178"/>
    </row>
    <row r="175" spans="1:5" ht="12.75">
      <c r="A175" s="24"/>
      <c r="B175" s="59"/>
      <c r="C175" s="140"/>
      <c r="D175" s="84"/>
      <c r="E175" s="178"/>
    </row>
    <row r="176" spans="1:5" ht="12.75">
      <c r="A176" s="24"/>
      <c r="B176" s="59"/>
      <c r="C176" s="140"/>
      <c r="D176" s="84"/>
      <c r="E176" s="178"/>
    </row>
    <row r="177" spans="1:5" ht="12.75">
      <c r="A177" s="24"/>
      <c r="B177" s="59"/>
      <c r="C177" s="140"/>
      <c r="D177" s="84"/>
      <c r="E177" s="178"/>
    </row>
    <row r="178" spans="1:5" ht="12.75">
      <c r="A178" s="24"/>
      <c r="B178" s="59"/>
      <c r="C178" s="140"/>
      <c r="D178" s="84"/>
      <c r="E178" s="178"/>
    </row>
    <row r="179" spans="1:5" ht="12.75">
      <c r="A179" s="24"/>
      <c r="B179" s="59"/>
      <c r="C179" s="140"/>
      <c r="D179" s="84"/>
      <c r="E179" s="178"/>
    </row>
    <row r="180" spans="1:5" ht="12.75">
      <c r="A180" s="24"/>
      <c r="B180" s="59"/>
      <c r="C180" s="140"/>
      <c r="D180" s="84"/>
      <c r="E180" s="178"/>
    </row>
    <row r="181" spans="1:5" ht="12.75">
      <c r="A181" s="24"/>
      <c r="B181" s="59"/>
      <c r="C181" s="140"/>
      <c r="D181" s="84"/>
      <c r="E181" s="178"/>
    </row>
    <row r="182" spans="1:5" ht="12.75">
      <c r="A182" s="24"/>
      <c r="B182" s="59"/>
      <c r="C182" s="140"/>
      <c r="D182" s="84"/>
      <c r="E182" s="178"/>
    </row>
    <row r="183" spans="1:5" ht="12.75">
      <c r="A183" s="24"/>
      <c r="B183" s="59"/>
      <c r="C183" s="140"/>
      <c r="D183" s="84"/>
      <c r="E183" s="178"/>
    </row>
    <row r="184" spans="1:5" ht="12.75">
      <c r="A184" s="24"/>
      <c r="B184" s="59"/>
      <c r="C184" s="140"/>
      <c r="D184" s="84"/>
      <c r="E184" s="178"/>
    </row>
    <row r="185" spans="1:5" ht="12.75">
      <c r="A185" s="24"/>
      <c r="B185" s="59"/>
      <c r="C185" s="140"/>
      <c r="D185" s="84"/>
      <c r="E185" s="178"/>
    </row>
    <row r="186" spans="1:5" ht="12.75">
      <c r="A186" s="24"/>
      <c r="B186" s="59"/>
      <c r="C186" s="140"/>
      <c r="D186" s="84"/>
      <c r="E186" s="178"/>
    </row>
    <row r="187" spans="1:5" ht="12.75">
      <c r="A187" s="24"/>
      <c r="B187" s="59"/>
      <c r="C187" s="140"/>
      <c r="D187" s="84"/>
      <c r="E187" s="178"/>
    </row>
    <row r="188" spans="1:5" ht="12.75">
      <c r="A188" s="24"/>
      <c r="B188" s="59"/>
      <c r="C188" s="140"/>
      <c r="D188" s="84"/>
      <c r="E188" s="178"/>
    </row>
    <row r="189" spans="1:5" ht="12.75">
      <c r="A189" s="24"/>
      <c r="B189" s="59"/>
      <c r="C189" s="140"/>
      <c r="D189" s="84"/>
      <c r="E189" s="178"/>
    </row>
    <row r="190" spans="1:5" ht="12.75">
      <c r="A190" s="24"/>
      <c r="B190" s="59"/>
      <c r="C190" s="140"/>
      <c r="D190" s="84"/>
      <c r="E190" s="178"/>
    </row>
    <row r="191" spans="1:5" ht="12.75">
      <c r="A191" s="24"/>
      <c r="B191" s="59"/>
      <c r="C191" s="140"/>
      <c r="D191" s="84"/>
      <c r="E191" s="178"/>
    </row>
    <row r="192" spans="1:5" ht="12.75">
      <c r="A192" s="24"/>
      <c r="B192" s="59"/>
      <c r="C192" s="140"/>
      <c r="D192" s="84"/>
      <c r="E192" s="178"/>
    </row>
    <row r="193" spans="1:5" ht="12.75">
      <c r="A193" s="24"/>
      <c r="B193" s="59"/>
      <c r="C193" s="140"/>
      <c r="D193" s="84"/>
      <c r="E193" s="178"/>
    </row>
    <row r="194" spans="1:5" ht="12.75">
      <c r="A194" s="24"/>
      <c r="B194" s="59"/>
      <c r="C194" s="140"/>
      <c r="D194" s="84"/>
      <c r="E194" s="178"/>
    </row>
    <row r="195" spans="1:5" ht="12.75">
      <c r="A195" s="24"/>
      <c r="B195" s="59"/>
      <c r="C195" s="140"/>
      <c r="D195" s="84"/>
      <c r="E195" s="178"/>
    </row>
    <row r="196" spans="1:5" ht="12.75">
      <c r="A196" s="24"/>
      <c r="B196" s="59"/>
      <c r="C196" s="140"/>
      <c r="D196" s="84"/>
      <c r="E196" s="178"/>
    </row>
    <row r="197" spans="1:5" ht="12.75">
      <c r="A197" s="24"/>
      <c r="B197" s="59"/>
      <c r="C197" s="140"/>
      <c r="D197" s="84"/>
      <c r="E197" s="178"/>
    </row>
    <row r="198" spans="1:5" ht="12.75">
      <c r="A198" s="24"/>
      <c r="B198" s="59"/>
      <c r="C198" s="140"/>
      <c r="D198" s="84"/>
      <c r="E198" s="178"/>
    </row>
    <row r="199" spans="1:5" ht="12.75">
      <c r="A199" s="24"/>
      <c r="B199" s="59"/>
      <c r="C199" s="140"/>
      <c r="D199" s="84"/>
      <c r="E199" s="178"/>
    </row>
    <row r="200" spans="1:5" ht="12.75">
      <c r="A200" s="24"/>
      <c r="B200" s="59"/>
      <c r="C200" s="140"/>
      <c r="D200" s="84"/>
      <c r="E200" s="178"/>
    </row>
    <row r="201" spans="1:5" ht="12.75">
      <c r="A201" s="24"/>
      <c r="B201" s="59"/>
      <c r="C201" s="140"/>
      <c r="D201" s="84"/>
      <c r="E201" s="178"/>
    </row>
    <row r="202" spans="1:5" ht="12.75">
      <c r="A202" s="24"/>
      <c r="B202" s="59"/>
      <c r="C202" s="140"/>
      <c r="D202" s="84"/>
      <c r="E202" s="178"/>
    </row>
    <row r="203" spans="1:5" ht="12.75">
      <c r="A203" s="24"/>
      <c r="B203" s="59"/>
      <c r="C203" s="140"/>
      <c r="D203" s="84"/>
      <c r="E203" s="178"/>
    </row>
    <row r="204" spans="1:5" ht="12.75">
      <c r="A204" s="24"/>
      <c r="B204" s="59"/>
      <c r="C204" s="140"/>
      <c r="D204" s="84"/>
      <c r="E204" s="178"/>
    </row>
    <row r="205" spans="1:5" ht="12.75">
      <c r="A205" s="24"/>
      <c r="B205" s="59"/>
      <c r="C205" s="140"/>
      <c r="D205" s="84"/>
      <c r="E205" s="178"/>
    </row>
    <row r="206" spans="1:5" ht="12.75">
      <c r="A206" s="24"/>
      <c r="B206" s="59"/>
      <c r="C206" s="140"/>
      <c r="D206" s="84"/>
      <c r="E206" s="178"/>
    </row>
    <row r="207" spans="1:5" ht="12.75">
      <c r="A207" s="24"/>
      <c r="B207" s="59"/>
      <c r="C207" s="140"/>
      <c r="D207" s="84"/>
      <c r="E207" s="178"/>
    </row>
    <row r="208" spans="1:5" ht="12.75">
      <c r="A208" s="24"/>
      <c r="B208" s="59"/>
      <c r="C208" s="140"/>
      <c r="D208" s="84"/>
      <c r="E208" s="178"/>
    </row>
    <row r="209" spans="1:5" ht="12.75">
      <c r="A209" s="24"/>
      <c r="B209" s="59"/>
      <c r="C209" s="140"/>
      <c r="D209" s="84"/>
      <c r="E209" s="178"/>
    </row>
    <row r="210" spans="1:5" ht="12.75">
      <c r="A210" s="24"/>
      <c r="B210" s="59"/>
      <c r="C210" s="140"/>
      <c r="D210" s="84"/>
      <c r="E210" s="178"/>
    </row>
    <row r="211" spans="1:5" ht="12.75">
      <c r="A211" s="24"/>
      <c r="B211" s="59"/>
      <c r="C211" s="140"/>
      <c r="D211" s="84"/>
      <c r="E211" s="178"/>
    </row>
    <row r="212" spans="1:5" ht="12.75">
      <c r="A212" s="24"/>
      <c r="B212" s="59"/>
      <c r="C212" s="140"/>
      <c r="D212" s="84"/>
      <c r="E212" s="178"/>
    </row>
    <row r="213" spans="1:5" ht="12.75">
      <c r="A213" s="24"/>
      <c r="B213" s="59"/>
      <c r="C213" s="140"/>
      <c r="D213" s="84"/>
      <c r="E213" s="178"/>
    </row>
    <row r="214" spans="1:5" ht="12.75">
      <c r="A214" s="24"/>
      <c r="B214" s="59"/>
      <c r="C214" s="140"/>
      <c r="D214" s="84"/>
      <c r="E214" s="178"/>
    </row>
    <row r="215" spans="1:5" ht="12.75">
      <c r="A215" s="24"/>
      <c r="B215" s="59"/>
      <c r="C215" s="140"/>
      <c r="D215" s="84"/>
      <c r="E215" s="178"/>
    </row>
    <row r="216" spans="1:5" ht="12.75">
      <c r="A216" s="24"/>
      <c r="B216" s="59"/>
      <c r="C216" s="140"/>
      <c r="D216" s="84"/>
      <c r="E216" s="178"/>
    </row>
    <row r="217" spans="1:5" ht="12.75">
      <c r="A217" s="24"/>
      <c r="B217" s="59"/>
      <c r="C217" s="140"/>
      <c r="D217" s="84"/>
      <c r="E217" s="178"/>
    </row>
    <row r="218" spans="1:5" ht="12.75">
      <c r="A218" s="24"/>
      <c r="B218" s="59"/>
      <c r="C218" s="140"/>
      <c r="D218" s="84"/>
      <c r="E218" s="178"/>
    </row>
    <row r="219" spans="1:5" ht="12.75">
      <c r="A219" s="24"/>
      <c r="B219" s="59"/>
      <c r="C219" s="140"/>
      <c r="D219" s="84"/>
      <c r="E219" s="178"/>
    </row>
    <row r="220" spans="1:5" ht="12.75">
      <c r="A220" s="24"/>
      <c r="B220" s="59"/>
      <c r="C220" s="140"/>
      <c r="D220" s="84"/>
      <c r="E220" s="178"/>
    </row>
    <row r="221" spans="1:5" ht="12.75">
      <c r="A221" s="24"/>
      <c r="B221" s="59"/>
      <c r="C221" s="140"/>
      <c r="D221" s="84"/>
      <c r="E221" s="178"/>
    </row>
    <row r="222" spans="1:5" ht="12.75">
      <c r="A222" s="24"/>
      <c r="B222" s="59"/>
      <c r="C222" s="140"/>
      <c r="D222" s="84"/>
      <c r="E222" s="178"/>
    </row>
    <row r="223" spans="1:5" ht="12.75">
      <c r="A223" s="24"/>
      <c r="B223" s="59"/>
      <c r="C223" s="140"/>
      <c r="D223" s="84"/>
      <c r="E223" s="178"/>
    </row>
    <row r="224" spans="1:5" ht="12.75">
      <c r="A224" s="24"/>
      <c r="B224" s="59"/>
      <c r="C224" s="140"/>
      <c r="D224" s="84"/>
      <c r="E224" s="178"/>
    </row>
    <row r="225" spans="1:5" ht="12.75">
      <c r="A225" s="24"/>
      <c r="B225" s="59"/>
      <c r="C225" s="140"/>
      <c r="D225" s="84"/>
      <c r="E225" s="178"/>
    </row>
    <row r="226" spans="1:5" ht="12.75">
      <c r="A226" s="24"/>
      <c r="B226" s="59"/>
      <c r="C226" s="140"/>
      <c r="D226" s="84"/>
      <c r="E226" s="178"/>
    </row>
    <row r="227" spans="1:5" ht="12.75">
      <c r="A227" s="24"/>
      <c r="B227" s="59"/>
      <c r="C227" s="140"/>
      <c r="D227" s="84"/>
      <c r="E227" s="178"/>
    </row>
    <row r="228" spans="1:5" ht="12.75">
      <c r="A228" s="24"/>
      <c r="B228" s="59"/>
      <c r="C228" s="140"/>
      <c r="D228" s="84"/>
      <c r="E228" s="178"/>
    </row>
    <row r="229" spans="1:5" ht="12.75">
      <c r="A229" s="24"/>
      <c r="B229" s="59"/>
      <c r="C229" s="140"/>
      <c r="D229" s="84"/>
      <c r="E229" s="178"/>
    </row>
    <row r="230" spans="1:5" ht="12.75">
      <c r="A230" s="24"/>
      <c r="B230" s="59"/>
      <c r="C230" s="140"/>
      <c r="D230" s="84"/>
      <c r="E230" s="178"/>
    </row>
    <row r="231" spans="1:5" ht="12.75">
      <c r="A231" s="24"/>
      <c r="B231" s="59"/>
      <c r="C231" s="140"/>
      <c r="D231" s="84"/>
      <c r="E231" s="178"/>
    </row>
    <row r="232" spans="1:5" ht="12.75">
      <c r="A232" s="24"/>
      <c r="B232" s="59"/>
      <c r="C232" s="140"/>
      <c r="D232" s="84"/>
      <c r="E232" s="178"/>
    </row>
    <row r="233" spans="1:5" ht="12.75">
      <c r="A233" s="24"/>
      <c r="B233" s="59"/>
      <c r="C233" s="140"/>
      <c r="D233" s="84"/>
      <c r="E233" s="178"/>
    </row>
    <row r="234" spans="1:5" ht="12.75">
      <c r="A234" s="24"/>
      <c r="B234" s="59"/>
      <c r="C234" s="140"/>
      <c r="D234" s="84"/>
      <c r="E234" s="178"/>
    </row>
    <row r="235" spans="1:5" ht="12.75">
      <c r="A235" s="24"/>
      <c r="B235" s="59"/>
      <c r="C235" s="140"/>
      <c r="D235" s="84"/>
      <c r="E235" s="178"/>
    </row>
    <row r="236" spans="1:5" ht="12.75">
      <c r="A236" s="24"/>
      <c r="B236" s="59"/>
      <c r="C236" s="140"/>
      <c r="D236" s="84"/>
      <c r="E236" s="178"/>
    </row>
    <row r="237" spans="1:5" ht="12.75">
      <c r="A237" s="24"/>
      <c r="B237" s="59"/>
      <c r="C237" s="140"/>
      <c r="D237" s="84"/>
      <c r="E237" s="178"/>
    </row>
    <row r="238" spans="1:5" ht="12.75">
      <c r="A238" s="24"/>
      <c r="B238" s="59"/>
      <c r="C238" s="140"/>
      <c r="D238" s="84"/>
      <c r="E238" s="178"/>
    </row>
    <row r="239" spans="1:5" ht="12.75">
      <c r="A239" s="24"/>
      <c r="B239" s="59"/>
      <c r="C239" s="140"/>
      <c r="D239" s="84"/>
      <c r="E239" s="178"/>
    </row>
    <row r="240" spans="1:5" ht="12.75">
      <c r="A240" s="24"/>
      <c r="B240" s="59"/>
      <c r="C240" s="140"/>
      <c r="D240" s="84"/>
      <c r="E240" s="178"/>
    </row>
    <row r="241" spans="1:5" ht="12.75">
      <c r="A241" s="24"/>
      <c r="B241" s="59"/>
      <c r="C241" s="140"/>
      <c r="D241" s="84"/>
      <c r="E241" s="178"/>
    </row>
    <row r="242" spans="1:5" ht="12.75">
      <c r="A242" s="24"/>
      <c r="B242" s="59"/>
      <c r="C242" s="140"/>
      <c r="D242" s="84"/>
      <c r="E242" s="178"/>
    </row>
    <row r="243" spans="1:5" ht="12.75">
      <c r="A243" s="24"/>
      <c r="B243" s="59"/>
      <c r="C243" s="140"/>
      <c r="D243" s="84"/>
      <c r="E243" s="178"/>
    </row>
    <row r="244" spans="1:5" ht="12.75">
      <c r="A244" s="24"/>
      <c r="B244" s="59"/>
      <c r="C244" s="140"/>
      <c r="D244" s="84"/>
      <c r="E244" s="178"/>
    </row>
    <row r="245" spans="1:5" ht="12.75">
      <c r="A245" s="24"/>
      <c r="B245" s="59"/>
      <c r="C245" s="140"/>
      <c r="D245" s="84"/>
      <c r="E245" s="178"/>
    </row>
    <row r="246" spans="1:5" ht="12.75">
      <c r="A246" s="24"/>
      <c r="B246" s="59"/>
      <c r="C246" s="140"/>
      <c r="D246" s="84"/>
      <c r="E246" s="178"/>
    </row>
    <row r="247" spans="1:5" ht="12.75">
      <c r="A247" s="24"/>
      <c r="B247" s="59"/>
      <c r="C247" s="140"/>
      <c r="D247" s="84"/>
      <c r="E247" s="178"/>
    </row>
    <row r="248" spans="1:5" ht="12.75">
      <c r="A248" s="24"/>
      <c r="B248" s="59"/>
      <c r="C248" s="140"/>
      <c r="D248" s="84"/>
      <c r="E248" s="178"/>
    </row>
    <row r="249" spans="1:5" ht="12.75">
      <c r="A249" s="24"/>
      <c r="B249" s="59"/>
      <c r="C249" s="140"/>
      <c r="D249" s="84"/>
      <c r="E249" s="178"/>
    </row>
    <row r="250" spans="1:5" ht="12.75">
      <c r="A250" s="24"/>
      <c r="B250" s="59"/>
      <c r="C250" s="140"/>
      <c r="D250" s="84"/>
      <c r="E250" s="178"/>
    </row>
    <row r="251" spans="1:5" ht="12.75">
      <c r="A251" s="24"/>
      <c r="B251" s="59"/>
      <c r="C251" s="140"/>
      <c r="D251" s="84"/>
      <c r="E251" s="178"/>
    </row>
    <row r="252" spans="1:5" ht="12.75">
      <c r="A252" s="24"/>
      <c r="B252" s="59"/>
      <c r="C252" s="140"/>
      <c r="D252" s="84"/>
      <c r="E252" s="178"/>
    </row>
    <row r="253" spans="1:5" ht="12.75">
      <c r="A253" s="24"/>
      <c r="B253" s="59"/>
      <c r="C253" s="140"/>
      <c r="D253" s="84"/>
      <c r="E253" s="178"/>
    </row>
    <row r="254" spans="1:5" ht="12.75">
      <c r="A254" s="24"/>
      <c r="B254" s="59"/>
      <c r="C254" s="140"/>
      <c r="D254" s="84"/>
      <c r="E254" s="178"/>
    </row>
    <row r="255" spans="1:5" ht="12.75">
      <c r="A255" s="24"/>
      <c r="B255" s="59"/>
      <c r="C255" s="140"/>
      <c r="D255" s="84"/>
      <c r="E255" s="178"/>
    </row>
    <row r="256" spans="1:5" ht="12.75">
      <c r="A256" s="24"/>
      <c r="B256" s="59"/>
      <c r="C256" s="140"/>
      <c r="D256" s="84"/>
      <c r="E256" s="178"/>
    </row>
    <row r="257" spans="1:5" ht="12.75">
      <c r="A257" s="24"/>
      <c r="B257" s="59"/>
      <c r="C257" s="140"/>
      <c r="D257" s="84"/>
      <c r="E257" s="178"/>
    </row>
    <row r="258" spans="1:5" ht="12.75">
      <c r="A258" s="24"/>
      <c r="B258" s="59"/>
      <c r="C258" s="140"/>
      <c r="D258" s="84"/>
      <c r="E258" s="178"/>
    </row>
    <row r="259" spans="1:5" ht="12.75">
      <c r="A259" s="24"/>
      <c r="B259" s="59"/>
      <c r="C259" s="140"/>
      <c r="D259" s="84"/>
      <c r="E259" s="178"/>
    </row>
    <row r="260" spans="1:5" ht="12.75">
      <c r="A260" s="24"/>
      <c r="B260" s="59"/>
      <c r="C260" s="140"/>
      <c r="D260" s="84"/>
      <c r="E260" s="178"/>
    </row>
    <row r="261" spans="1:5" ht="12.75">
      <c r="A261" s="24"/>
      <c r="B261" s="59"/>
      <c r="C261" s="140"/>
      <c r="D261" s="84"/>
      <c r="E261" s="178"/>
    </row>
    <row r="262" spans="1:5" ht="12.75">
      <c r="A262" s="24"/>
      <c r="B262" s="59"/>
      <c r="C262" s="140"/>
      <c r="D262" s="84"/>
      <c r="E262" s="178"/>
    </row>
    <row r="263" spans="1:5" ht="12.75">
      <c r="A263" s="24"/>
      <c r="B263" s="59"/>
      <c r="C263" s="140"/>
      <c r="D263" s="84"/>
      <c r="E263" s="178"/>
    </row>
    <row r="264" spans="1:5" ht="12.75">
      <c r="A264" s="24"/>
      <c r="B264" s="59"/>
      <c r="C264" s="140"/>
      <c r="D264" s="84"/>
      <c r="E264" s="178"/>
    </row>
    <row r="265" spans="1:5" ht="12.75">
      <c r="A265" s="24"/>
      <c r="B265" s="59"/>
      <c r="C265" s="140"/>
      <c r="D265" s="84"/>
      <c r="E265" s="178"/>
    </row>
    <row r="266" spans="1:5" ht="12.75">
      <c r="A266" s="24"/>
      <c r="B266" s="59"/>
      <c r="C266" s="140"/>
      <c r="D266" s="84"/>
      <c r="E266" s="178"/>
    </row>
    <row r="267" spans="1:5" ht="12.75">
      <c r="A267" s="24"/>
      <c r="B267" s="59"/>
      <c r="C267" s="140"/>
      <c r="D267" s="84"/>
      <c r="E267" s="178"/>
    </row>
    <row r="268" spans="1:5" ht="12.75">
      <c r="A268" s="24"/>
      <c r="B268" s="59"/>
      <c r="C268" s="140"/>
      <c r="D268" s="84"/>
      <c r="E268" s="178"/>
    </row>
    <row r="269" spans="1:5" ht="12.75">
      <c r="A269" s="24"/>
      <c r="B269" s="59"/>
      <c r="C269" s="140"/>
      <c r="D269" s="84"/>
      <c r="E269" s="178"/>
    </row>
    <row r="270" spans="1:5" ht="12.75">
      <c r="A270" s="24"/>
      <c r="B270" s="59"/>
      <c r="C270" s="140"/>
      <c r="D270" s="84"/>
      <c r="E270" s="178"/>
    </row>
    <row r="271" spans="1:5" ht="12.75">
      <c r="A271" s="24"/>
      <c r="B271" s="59"/>
      <c r="C271" s="140"/>
      <c r="D271" s="84"/>
      <c r="E271" s="178"/>
    </row>
    <row r="272" spans="1:5" ht="12.75">
      <c r="A272" s="24"/>
      <c r="B272" s="59"/>
      <c r="C272" s="140"/>
      <c r="D272" s="84"/>
      <c r="E272" s="178"/>
    </row>
    <row r="273" spans="1:5" ht="12.75">
      <c r="A273" s="24"/>
      <c r="B273" s="59"/>
      <c r="C273" s="140"/>
      <c r="D273" s="84"/>
      <c r="E273" s="178"/>
    </row>
    <row r="274" spans="1:5" ht="12.75">
      <c r="A274" s="24"/>
      <c r="B274" s="59"/>
      <c r="C274" s="140"/>
      <c r="D274" s="84"/>
      <c r="E274" s="178"/>
    </row>
    <row r="275" spans="1:5" ht="12.75">
      <c r="A275" s="24"/>
      <c r="B275" s="59"/>
      <c r="C275" s="140"/>
      <c r="D275" s="84"/>
      <c r="E275" s="178"/>
    </row>
    <row r="276" spans="1:5" ht="12.75">
      <c r="A276" s="24"/>
      <c r="B276" s="59"/>
      <c r="C276" s="140"/>
      <c r="D276" s="84"/>
      <c r="E276" s="178"/>
    </row>
    <row r="277" spans="1:5" ht="12.75">
      <c r="A277" s="24"/>
      <c r="B277" s="59"/>
      <c r="C277" s="140"/>
      <c r="D277" s="84"/>
      <c r="E277" s="178"/>
    </row>
    <row r="278" spans="1:5" ht="12.75">
      <c r="A278" s="24"/>
      <c r="B278" s="59"/>
      <c r="C278" s="140"/>
      <c r="D278" s="84"/>
      <c r="E278" s="178"/>
    </row>
    <row r="279" spans="1:5" ht="12.75">
      <c r="A279" s="24"/>
      <c r="B279" s="59"/>
      <c r="C279" s="140"/>
      <c r="D279" s="84"/>
      <c r="E279" s="178"/>
    </row>
    <row r="280" spans="1:5" ht="12.75">
      <c r="A280" s="24"/>
      <c r="B280" s="59"/>
      <c r="C280" s="140"/>
      <c r="D280" s="84"/>
      <c r="E280" s="178"/>
    </row>
    <row r="281" spans="1:5" ht="12.75">
      <c r="A281" s="24"/>
      <c r="B281" s="59"/>
      <c r="C281" s="140"/>
      <c r="D281" s="84"/>
      <c r="E281" s="178"/>
    </row>
    <row r="282" spans="1:5" ht="12.75">
      <c r="A282" s="24"/>
      <c r="B282" s="59"/>
      <c r="C282" s="140"/>
      <c r="D282" s="84"/>
      <c r="E282" s="178"/>
    </row>
    <row r="283" spans="1:5" ht="12.75">
      <c r="A283" s="24"/>
      <c r="B283" s="59"/>
      <c r="C283" s="140"/>
      <c r="D283" s="84"/>
      <c r="E283" s="178"/>
    </row>
    <row r="284" spans="1:5" ht="12.75">
      <c r="A284" s="24"/>
      <c r="B284" s="59"/>
      <c r="C284" s="140"/>
      <c r="D284" s="84"/>
      <c r="E284" s="178"/>
    </row>
    <row r="285" spans="1:5" ht="12.75">
      <c r="A285" s="24"/>
      <c r="B285" s="59"/>
      <c r="C285" s="140"/>
      <c r="D285" s="84"/>
      <c r="E285" s="178"/>
    </row>
    <row r="286" spans="1:5" ht="12.75">
      <c r="A286" s="24"/>
      <c r="B286" s="59"/>
      <c r="C286" s="140"/>
      <c r="D286" s="84"/>
      <c r="E286" s="178"/>
    </row>
    <row r="287" spans="1:5" ht="12.75">
      <c r="A287" s="24"/>
      <c r="B287" s="59"/>
      <c r="C287" s="140"/>
      <c r="D287" s="84"/>
      <c r="E287" s="178"/>
    </row>
    <row r="288" spans="1:5" ht="12.75">
      <c r="A288" s="24"/>
      <c r="B288" s="59"/>
      <c r="C288" s="140"/>
      <c r="D288" s="84"/>
      <c r="E288" s="178"/>
    </row>
    <row r="289" spans="1:5" ht="12.75">
      <c r="A289" s="24"/>
      <c r="B289" s="59"/>
      <c r="C289" s="140"/>
      <c r="D289" s="84"/>
      <c r="E289" s="178"/>
    </row>
    <row r="290" spans="1:5" ht="12.75">
      <c r="A290" s="24"/>
      <c r="B290" s="59"/>
      <c r="C290" s="140"/>
      <c r="D290" s="84"/>
      <c r="E290" s="178"/>
    </row>
    <row r="291" spans="1:5" ht="12.75">
      <c r="A291" s="24"/>
      <c r="B291" s="59"/>
      <c r="C291" s="140"/>
      <c r="D291" s="84"/>
      <c r="E291" s="178"/>
    </row>
    <row r="292" spans="1:5" ht="12.75">
      <c r="A292" s="24"/>
      <c r="B292" s="59"/>
      <c r="C292" s="140"/>
      <c r="D292" s="84"/>
      <c r="E292" s="178"/>
    </row>
    <row r="293" spans="1:5" ht="12.75">
      <c r="A293" s="24"/>
      <c r="B293" s="59"/>
      <c r="C293" s="140"/>
      <c r="D293" s="84"/>
      <c r="E293" s="178"/>
    </row>
    <row r="294" spans="1:5" ht="12.75">
      <c r="A294" s="24"/>
      <c r="B294" s="59"/>
      <c r="C294" s="140"/>
      <c r="D294" s="84"/>
      <c r="E294" s="178"/>
    </row>
    <row r="295" spans="1:5" ht="12.75">
      <c r="A295" s="24"/>
      <c r="B295" s="59"/>
      <c r="C295" s="140"/>
      <c r="D295" s="84"/>
      <c r="E295" s="178"/>
    </row>
    <row r="296" spans="1:5" ht="12.75">
      <c r="A296" s="24"/>
      <c r="B296" s="59"/>
      <c r="C296" s="140"/>
      <c r="D296" s="84"/>
      <c r="E296" s="178"/>
    </row>
    <row r="297" spans="1:5" ht="12.75">
      <c r="A297" s="24"/>
      <c r="B297" s="59"/>
      <c r="C297" s="140"/>
      <c r="D297" s="84"/>
      <c r="E297" s="178"/>
    </row>
    <row r="298" spans="1:5" ht="12.75">
      <c r="A298" s="24"/>
      <c r="B298" s="59"/>
      <c r="C298" s="140"/>
      <c r="D298" s="84"/>
      <c r="E298" s="178"/>
    </row>
    <row r="299" spans="1:5" ht="12.75">
      <c r="A299" s="24"/>
      <c r="B299" s="59"/>
      <c r="C299" s="140"/>
      <c r="D299" s="84"/>
      <c r="E299" s="178"/>
    </row>
    <row r="300" spans="1:5" ht="12.75">
      <c r="A300" s="24"/>
      <c r="B300" s="59"/>
      <c r="C300" s="140"/>
      <c r="D300" s="84"/>
      <c r="E300" s="178"/>
    </row>
    <row r="301" spans="1:5" ht="12.75">
      <c r="A301" s="24"/>
      <c r="B301" s="59"/>
      <c r="C301" s="140"/>
      <c r="D301" s="84"/>
      <c r="E301" s="178"/>
    </row>
    <row r="302" spans="1:5" ht="12.75">
      <c r="A302" s="24"/>
      <c r="B302" s="59"/>
      <c r="C302" s="140"/>
      <c r="D302" s="84"/>
      <c r="E302" s="178"/>
    </row>
    <row r="303" spans="1:5" ht="12.75">
      <c r="A303" s="24"/>
      <c r="B303" s="59"/>
      <c r="C303" s="140"/>
      <c r="D303" s="84"/>
      <c r="E303" s="178"/>
    </row>
    <row r="304" spans="1:5" ht="12.75">
      <c r="A304" s="24"/>
      <c r="B304" s="59"/>
      <c r="C304" s="140"/>
      <c r="D304" s="84"/>
      <c r="E304" s="178"/>
    </row>
    <row r="305" spans="1:5" ht="12.75">
      <c r="A305" s="24"/>
      <c r="B305" s="59"/>
      <c r="C305" s="140"/>
      <c r="D305" s="84"/>
      <c r="E305" s="178"/>
    </row>
    <row r="306" spans="1:5" ht="12.75">
      <c r="A306" s="24"/>
      <c r="B306" s="59"/>
      <c r="C306" s="140"/>
      <c r="D306" s="84"/>
      <c r="E306" s="178"/>
    </row>
    <row r="307" spans="1:5" ht="12.75">
      <c r="A307" s="24"/>
      <c r="B307" s="59"/>
      <c r="C307" s="140"/>
      <c r="D307" s="84"/>
      <c r="E307" s="178"/>
    </row>
    <row r="308" spans="1:5" ht="12.75">
      <c r="A308" s="24"/>
      <c r="B308" s="59"/>
      <c r="C308" s="140"/>
      <c r="D308" s="84"/>
      <c r="E308" s="178"/>
    </row>
    <row r="309" spans="1:5" ht="12.75">
      <c r="A309" s="24"/>
      <c r="B309" s="59"/>
      <c r="C309" s="140"/>
      <c r="D309" s="84"/>
      <c r="E309" s="178"/>
    </row>
    <row r="310" spans="1:5" ht="12.75">
      <c r="A310" s="24"/>
      <c r="B310" s="59"/>
      <c r="C310" s="140"/>
      <c r="D310" s="84"/>
      <c r="E310" s="178"/>
    </row>
    <row r="311" spans="1:5" ht="12.75">
      <c r="A311" s="24"/>
      <c r="B311" s="59"/>
      <c r="C311" s="140"/>
      <c r="D311" s="84"/>
      <c r="E311" s="178"/>
    </row>
    <row r="312" spans="1:5" ht="12.75">
      <c r="A312" s="24"/>
      <c r="B312" s="59"/>
      <c r="C312" s="140"/>
      <c r="D312" s="84"/>
      <c r="E312" s="178"/>
    </row>
    <row r="313" spans="1:5" ht="12.75">
      <c r="A313" s="24"/>
      <c r="B313" s="59"/>
      <c r="C313" s="140"/>
      <c r="D313" s="84"/>
      <c r="E313" s="178"/>
    </row>
    <row r="314" spans="1:5" ht="12.75">
      <c r="A314" s="24"/>
      <c r="B314" s="59"/>
      <c r="C314" s="140"/>
      <c r="D314" s="84"/>
      <c r="E314" s="178"/>
    </row>
    <row r="315" spans="1:5" ht="12.75">
      <c r="A315" s="24"/>
      <c r="B315" s="59"/>
      <c r="C315" s="140"/>
      <c r="D315" s="84"/>
      <c r="E315" s="178"/>
    </row>
    <row r="316" spans="1:5" ht="12.75">
      <c r="A316" s="24"/>
      <c r="B316" s="59"/>
      <c r="C316" s="140"/>
      <c r="D316" s="84"/>
      <c r="E316" s="178"/>
    </row>
    <row r="317" spans="1:5" ht="12.75">
      <c r="A317" s="24"/>
      <c r="B317" s="59"/>
      <c r="C317" s="140"/>
      <c r="D317" s="84"/>
      <c r="E317" s="178"/>
    </row>
    <row r="318" spans="1:5" ht="12.75">
      <c r="A318" s="24"/>
      <c r="B318" s="59"/>
      <c r="C318" s="140"/>
      <c r="D318" s="84"/>
      <c r="E318" s="178"/>
    </row>
    <row r="319" spans="1:5" ht="12.75">
      <c r="A319" s="24"/>
      <c r="B319" s="59"/>
      <c r="C319" s="140"/>
      <c r="D319" s="84"/>
      <c r="E319" s="178"/>
    </row>
    <row r="320" spans="1:5" ht="12.75">
      <c r="A320" s="24"/>
      <c r="B320" s="59"/>
      <c r="C320" s="140"/>
      <c r="D320" s="84"/>
      <c r="E320" s="178"/>
    </row>
    <row r="321" spans="1:5" ht="12.75">
      <c r="A321" s="24"/>
      <c r="B321" s="59"/>
      <c r="C321" s="140"/>
      <c r="D321" s="84"/>
      <c r="E321" s="178"/>
    </row>
    <row r="322" spans="1:5" ht="12.75">
      <c r="A322" s="24"/>
      <c r="B322" s="59"/>
      <c r="C322" s="140"/>
      <c r="D322" s="84"/>
      <c r="E322" s="178"/>
    </row>
    <row r="323" spans="1:5" ht="12.75">
      <c r="A323" s="24"/>
      <c r="B323" s="59"/>
      <c r="C323" s="140"/>
      <c r="D323" s="84"/>
      <c r="E323" s="178"/>
    </row>
    <row r="324" spans="1:5" ht="12.75">
      <c r="A324" s="24"/>
      <c r="B324" s="59"/>
      <c r="C324" s="140"/>
      <c r="D324" s="84"/>
      <c r="E324" s="178"/>
    </row>
    <row r="325" spans="1:5" ht="12.75">
      <c r="A325" s="24"/>
      <c r="B325" s="59"/>
      <c r="C325" s="140"/>
      <c r="D325" s="84"/>
      <c r="E325" s="178"/>
    </row>
    <row r="326" spans="1:5" ht="12.75">
      <c r="A326" s="24"/>
      <c r="B326" s="59"/>
      <c r="C326" s="140"/>
      <c r="D326" s="84"/>
      <c r="E326" s="178"/>
    </row>
    <row r="327" spans="1:5" ht="12.75">
      <c r="A327" s="24"/>
      <c r="B327" s="59"/>
      <c r="C327" s="140"/>
      <c r="D327" s="84"/>
      <c r="E327" s="178"/>
    </row>
    <row r="328" spans="1:5" ht="12.75">
      <c r="A328" s="24"/>
      <c r="B328" s="59"/>
      <c r="C328" s="140"/>
      <c r="D328" s="84"/>
      <c r="E328" s="178"/>
    </row>
    <row r="329" spans="1:5" ht="12.75">
      <c r="A329" s="24"/>
      <c r="B329" s="59"/>
      <c r="C329" s="140"/>
      <c r="D329" s="84"/>
      <c r="E329" s="178"/>
    </row>
    <row r="330" spans="1:5" ht="12.75">
      <c r="A330" s="24"/>
      <c r="B330" s="59"/>
      <c r="C330" s="140"/>
      <c r="D330" s="84"/>
      <c r="E330" s="178"/>
    </row>
    <row r="331" spans="1:5" ht="12.75">
      <c r="A331" s="24"/>
      <c r="B331" s="59"/>
      <c r="C331" s="140"/>
      <c r="D331" s="84"/>
      <c r="E331" s="178"/>
    </row>
    <row r="332" spans="1:5" ht="12.75">
      <c r="A332" s="24"/>
      <c r="B332" s="59"/>
      <c r="C332" s="140"/>
      <c r="D332" s="84"/>
      <c r="E332" s="178"/>
    </row>
    <row r="333" spans="1:5" ht="12.75">
      <c r="A333" s="24"/>
      <c r="B333" s="59"/>
      <c r="C333" s="140"/>
      <c r="D333" s="84"/>
      <c r="E333" s="178"/>
    </row>
    <row r="334" spans="1:5" ht="12.75">
      <c r="A334" s="24"/>
      <c r="B334" s="59"/>
      <c r="C334" s="140"/>
      <c r="D334" s="84"/>
      <c r="E334" s="178"/>
    </row>
    <row r="335" spans="1:5" ht="12.75">
      <c r="A335" s="24"/>
      <c r="B335" s="59"/>
      <c r="C335" s="140"/>
      <c r="D335" s="84"/>
      <c r="E335" s="178"/>
    </row>
    <row r="336" spans="1:5" ht="12.75">
      <c r="A336" s="24"/>
      <c r="B336" s="59"/>
      <c r="C336" s="140"/>
      <c r="D336" s="84"/>
      <c r="E336" s="178"/>
    </row>
    <row r="337" spans="1:5" ht="12.75">
      <c r="A337" s="24"/>
      <c r="B337" s="59"/>
      <c r="C337" s="140"/>
      <c r="D337" s="84"/>
      <c r="E337" s="178"/>
    </row>
    <row r="338" spans="1:5" ht="12.75">
      <c r="A338" s="24"/>
      <c r="B338" s="59"/>
      <c r="C338" s="140"/>
      <c r="D338" s="84"/>
      <c r="E338" s="178"/>
    </row>
    <row r="339" spans="1:5" ht="12.75">
      <c r="A339" s="24"/>
      <c r="B339" s="59"/>
      <c r="C339" s="140"/>
      <c r="D339" s="84"/>
      <c r="E339" s="178"/>
    </row>
    <row r="340" spans="1:5" ht="12.75">
      <c r="A340" s="24"/>
      <c r="B340" s="59"/>
      <c r="C340" s="140"/>
      <c r="D340" s="84"/>
      <c r="E340" s="178"/>
    </row>
    <row r="341" spans="1:5" ht="12.75">
      <c r="A341" s="24"/>
      <c r="B341" s="59"/>
      <c r="C341" s="140"/>
      <c r="D341" s="84"/>
      <c r="E341" s="178"/>
    </row>
    <row r="342" spans="1:5" ht="12.75">
      <c r="A342" s="24"/>
      <c r="B342" s="59"/>
      <c r="C342" s="140"/>
      <c r="D342" s="84"/>
      <c r="E342" s="178"/>
    </row>
    <row r="343" spans="1:5" ht="12.75">
      <c r="A343" s="24"/>
      <c r="B343" s="59"/>
      <c r="C343" s="140"/>
      <c r="D343" s="84"/>
      <c r="E343" s="178"/>
    </row>
    <row r="344" spans="1:5" ht="12.75">
      <c r="A344" s="24"/>
      <c r="B344" s="59"/>
      <c r="C344" s="140"/>
      <c r="D344" s="84"/>
      <c r="E344" s="178"/>
    </row>
    <row r="345" spans="1:5" ht="12.75">
      <c r="A345" s="24"/>
      <c r="B345" s="59"/>
      <c r="C345" s="140"/>
      <c r="D345" s="84"/>
      <c r="E345" s="178"/>
    </row>
    <row r="346" spans="1:5" ht="12.75">
      <c r="A346" s="24"/>
      <c r="B346" s="59"/>
      <c r="C346" s="140"/>
      <c r="D346" s="84"/>
      <c r="E346" s="178"/>
    </row>
    <row r="347" spans="1:5" ht="12.75">
      <c r="A347" s="24"/>
      <c r="B347" s="59"/>
      <c r="C347" s="140"/>
      <c r="D347" s="84"/>
      <c r="E347" s="178"/>
    </row>
    <row r="348" spans="1:5" ht="12.75">
      <c r="A348" s="24"/>
      <c r="B348" s="59"/>
      <c r="C348" s="140"/>
      <c r="D348" s="84"/>
      <c r="E348" s="178"/>
    </row>
    <row r="349" spans="1:5" ht="12.75">
      <c r="A349" s="24"/>
      <c r="B349" s="59"/>
      <c r="C349" s="140"/>
      <c r="D349" s="84"/>
      <c r="E349" s="178"/>
    </row>
    <row r="350" spans="1:5" ht="12.75">
      <c r="A350" s="24"/>
      <c r="B350" s="59"/>
      <c r="C350" s="140"/>
      <c r="D350" s="84"/>
      <c r="E350" s="178"/>
    </row>
    <row r="351" spans="1:5" ht="12.75">
      <c r="A351" s="24"/>
      <c r="B351" s="59"/>
      <c r="C351" s="140"/>
      <c r="D351" s="84"/>
      <c r="E351" s="178"/>
    </row>
    <row r="352" spans="1:5" ht="12.75">
      <c r="A352" s="24"/>
      <c r="B352" s="59"/>
      <c r="C352" s="140"/>
      <c r="D352" s="84"/>
      <c r="E352" s="178"/>
    </row>
    <row r="353" spans="1:5" ht="12.75">
      <c r="A353" s="24"/>
      <c r="B353" s="59"/>
      <c r="C353" s="140"/>
      <c r="D353" s="84"/>
      <c r="E353" s="178"/>
    </row>
    <row r="354" spans="1:5" ht="12.75">
      <c r="A354" s="24"/>
      <c r="B354" s="59"/>
      <c r="C354" s="140"/>
      <c r="D354" s="84"/>
      <c r="E354" s="178"/>
    </row>
    <row r="355" spans="1:5" ht="12.75">
      <c r="A355" s="24"/>
      <c r="B355" s="59"/>
      <c r="C355" s="140"/>
      <c r="D355" s="84"/>
      <c r="E355" s="178"/>
    </row>
    <row r="356" spans="1:5" ht="12.75">
      <c r="A356" s="24"/>
      <c r="B356" s="59"/>
      <c r="C356" s="140"/>
      <c r="D356" s="84"/>
      <c r="E356" s="178"/>
    </row>
    <row r="357" spans="1:5" ht="12.75">
      <c r="A357" s="24"/>
      <c r="B357" s="59"/>
      <c r="C357" s="140"/>
      <c r="D357" s="84"/>
      <c r="E357" s="178"/>
    </row>
    <row r="358" spans="1:5" ht="12.75">
      <c r="A358" s="24"/>
      <c r="B358" s="59"/>
      <c r="C358" s="140"/>
      <c r="D358" s="84"/>
      <c r="E358" s="178"/>
    </row>
    <row r="359" spans="1:5" ht="12.75">
      <c r="A359" s="24"/>
      <c r="B359" s="59"/>
      <c r="C359" s="140"/>
      <c r="D359" s="84"/>
      <c r="E359" s="178"/>
    </row>
    <row r="360" spans="1:5" ht="12.75">
      <c r="A360" s="24"/>
      <c r="B360" s="59"/>
      <c r="C360" s="140"/>
      <c r="D360" s="84"/>
      <c r="E360" s="178"/>
    </row>
    <row r="361" spans="1:5" ht="12.75">
      <c r="A361" s="24"/>
      <c r="B361" s="59"/>
      <c r="C361" s="140"/>
      <c r="D361" s="84"/>
      <c r="E361" s="178"/>
    </row>
    <row r="362" spans="1:5" ht="12.75">
      <c r="A362" s="24"/>
      <c r="B362" s="59"/>
      <c r="C362" s="140"/>
      <c r="D362" s="84"/>
      <c r="E362" s="178"/>
    </row>
    <row r="363" spans="1:5" ht="12.75">
      <c r="A363" s="24"/>
      <c r="B363" s="59"/>
      <c r="C363" s="140"/>
      <c r="D363" s="84"/>
      <c r="E363" s="178"/>
    </row>
    <row r="364" spans="1:5" ht="12.75">
      <c r="A364" s="24"/>
      <c r="B364" s="59"/>
      <c r="C364" s="140"/>
      <c r="D364" s="84"/>
      <c r="E364" s="178"/>
    </row>
    <row r="365" spans="1:5" ht="12.75">
      <c r="A365" s="24"/>
      <c r="B365" s="59"/>
      <c r="C365" s="140"/>
      <c r="D365" s="84"/>
      <c r="E365" s="178"/>
    </row>
    <row r="366" spans="1:5" ht="12.75">
      <c r="A366" s="24"/>
      <c r="B366" s="59"/>
      <c r="C366" s="140"/>
      <c r="D366" s="84"/>
      <c r="E366" s="178"/>
    </row>
    <row r="367" spans="1:5" ht="12.75">
      <c r="A367" s="24"/>
      <c r="B367" s="59"/>
      <c r="C367" s="140"/>
      <c r="D367" s="84"/>
      <c r="E367" s="178"/>
    </row>
    <row r="368" spans="1:5" ht="12.75">
      <c r="A368" s="24"/>
      <c r="B368" s="59"/>
      <c r="C368" s="140"/>
      <c r="D368" s="84"/>
      <c r="E368" s="178"/>
    </row>
    <row r="369" spans="1:5" ht="12.75">
      <c r="A369" s="24"/>
      <c r="B369" s="59"/>
      <c r="C369" s="140"/>
      <c r="D369" s="84"/>
      <c r="E369" s="178"/>
    </row>
    <row r="370" spans="1:5" ht="12.75">
      <c r="A370" s="24"/>
      <c r="B370" s="59"/>
      <c r="C370" s="140"/>
      <c r="D370" s="84"/>
      <c r="E370" s="178"/>
    </row>
    <row r="371" spans="1:5" ht="12.75">
      <c r="A371" s="24"/>
      <c r="B371" s="59"/>
      <c r="C371" s="140"/>
      <c r="D371" s="84"/>
      <c r="E371" s="178"/>
    </row>
    <row r="372" spans="1:5" ht="12.75">
      <c r="A372" s="24"/>
      <c r="B372" s="59"/>
      <c r="C372" s="140"/>
      <c r="D372" s="84"/>
      <c r="E372" s="178"/>
    </row>
    <row r="373" spans="1:5" ht="12.75">
      <c r="A373" s="24"/>
      <c r="B373" s="59"/>
      <c r="C373" s="140"/>
      <c r="D373" s="84"/>
      <c r="E373" s="178"/>
    </row>
    <row r="374" spans="1:5" ht="12.75">
      <c r="A374" s="24"/>
      <c r="B374" s="59"/>
      <c r="C374" s="140"/>
      <c r="D374" s="84"/>
      <c r="E374" s="178"/>
    </row>
    <row r="375" spans="1:5" ht="12.75">
      <c r="A375" s="24"/>
      <c r="B375" s="59"/>
      <c r="C375" s="140"/>
      <c r="D375" s="84"/>
      <c r="E375" s="178"/>
    </row>
    <row r="376" spans="1:5" ht="12.75">
      <c r="A376" s="24"/>
      <c r="B376" s="59"/>
      <c r="C376" s="140"/>
      <c r="D376" s="84"/>
      <c r="E376" s="178"/>
    </row>
    <row r="377" spans="1:5" ht="12.75">
      <c r="A377" s="24"/>
      <c r="B377" s="59"/>
      <c r="C377" s="140"/>
      <c r="D377" s="84"/>
      <c r="E377" s="178"/>
    </row>
    <row r="378" spans="1:5" ht="12.75">
      <c r="A378" s="24"/>
      <c r="B378" s="59"/>
      <c r="C378" s="140"/>
      <c r="D378" s="84"/>
      <c r="E378" s="178"/>
    </row>
    <row r="379" spans="1:5" ht="12.75">
      <c r="A379" s="24"/>
      <c r="B379" s="59"/>
      <c r="C379" s="140"/>
      <c r="D379" s="84"/>
      <c r="E379" s="178"/>
    </row>
    <row r="380" spans="1:5" ht="12.75">
      <c r="A380" s="24"/>
      <c r="B380" s="59"/>
      <c r="C380" s="140"/>
      <c r="D380" s="84"/>
      <c r="E380" s="178"/>
    </row>
    <row r="381" spans="1:5" ht="12.75">
      <c r="A381" s="24"/>
      <c r="B381" s="59"/>
      <c r="C381" s="140"/>
      <c r="D381" s="84"/>
      <c r="E381" s="178"/>
    </row>
    <row r="382" spans="1:5" ht="12.75">
      <c r="A382" s="24"/>
      <c r="B382" s="59"/>
      <c r="C382" s="140"/>
      <c r="D382" s="84"/>
      <c r="E382" s="178"/>
    </row>
    <row r="383" spans="1:5" ht="12.75">
      <c r="A383" s="24"/>
      <c r="B383" s="59"/>
      <c r="C383" s="140"/>
      <c r="D383" s="84"/>
      <c r="E383" s="178"/>
    </row>
    <row r="384" spans="1:5" ht="12.75">
      <c r="A384" s="24"/>
      <c r="B384" s="59"/>
      <c r="C384" s="140"/>
      <c r="D384" s="84"/>
      <c r="E384" s="178"/>
    </row>
    <row r="385" spans="1:5" ht="12.75">
      <c r="A385" s="24"/>
      <c r="B385" s="59"/>
      <c r="C385" s="140"/>
      <c r="D385" s="84"/>
      <c r="E385" s="178"/>
    </row>
    <row r="386" spans="1:5" ht="12.75">
      <c r="A386" s="24"/>
      <c r="B386" s="59"/>
      <c r="C386" s="140"/>
      <c r="D386" s="84"/>
      <c r="E386" s="178"/>
    </row>
    <row r="387" spans="1:5" ht="12.75">
      <c r="A387" s="24"/>
      <c r="B387" s="59"/>
      <c r="C387" s="140"/>
      <c r="D387" s="84"/>
      <c r="E387" s="178"/>
    </row>
    <row r="388" spans="1:5" ht="12.75">
      <c r="A388" s="24"/>
      <c r="B388" s="59"/>
      <c r="C388" s="140"/>
      <c r="D388" s="84"/>
      <c r="E388" s="178"/>
    </row>
    <row r="389" spans="1:5" ht="12.75">
      <c r="A389" s="24"/>
      <c r="B389" s="59"/>
      <c r="C389" s="140"/>
      <c r="D389" s="84"/>
      <c r="E389" s="178"/>
    </row>
    <row r="390" spans="1:5" ht="12.75">
      <c r="A390" s="24"/>
      <c r="B390" s="59"/>
      <c r="C390" s="140"/>
      <c r="D390" s="84"/>
      <c r="E390" s="178"/>
    </row>
    <row r="391" spans="1:5" ht="12.75">
      <c r="A391" s="24"/>
      <c r="B391" s="59"/>
      <c r="C391" s="140"/>
      <c r="D391" s="84"/>
      <c r="E391" s="178"/>
    </row>
    <row r="392" spans="1:5" ht="12.75">
      <c r="A392" s="24"/>
      <c r="B392" s="59"/>
      <c r="C392" s="140"/>
      <c r="D392" s="84"/>
      <c r="E392" s="178"/>
    </row>
    <row r="393" spans="1:5" ht="12.75">
      <c r="A393" s="24"/>
      <c r="B393" s="59"/>
      <c r="C393" s="140"/>
      <c r="D393" s="84"/>
      <c r="E393" s="178"/>
    </row>
    <row r="394" spans="1:5" ht="12.75">
      <c r="A394" s="24"/>
      <c r="B394" s="59"/>
      <c r="C394" s="140"/>
      <c r="D394" s="84"/>
      <c r="E394" s="178"/>
    </row>
    <row r="395" spans="1:5" ht="12.75">
      <c r="A395" s="24"/>
      <c r="B395" s="59"/>
      <c r="C395" s="140"/>
      <c r="D395" s="84"/>
      <c r="E395" s="178"/>
    </row>
    <row r="396" spans="1:5" ht="12.75">
      <c r="A396" s="24"/>
      <c r="B396" s="59"/>
      <c r="C396" s="140"/>
      <c r="D396" s="84"/>
      <c r="E396" s="178"/>
    </row>
    <row r="397" spans="1:5" ht="12.75">
      <c r="A397" s="24"/>
      <c r="B397" s="59"/>
      <c r="C397" s="140"/>
      <c r="D397" s="84"/>
      <c r="E397" s="178"/>
    </row>
    <row r="398" spans="1:5" ht="12.75">
      <c r="A398" s="24"/>
      <c r="B398" s="59"/>
      <c r="C398" s="140"/>
      <c r="D398" s="84"/>
      <c r="E398" s="178"/>
    </row>
    <row r="399" spans="1:5" ht="12.75">
      <c r="A399" s="24"/>
      <c r="B399" s="59"/>
      <c r="C399" s="140"/>
      <c r="D399" s="84"/>
      <c r="E399" s="178"/>
    </row>
    <row r="400" spans="1:5" ht="12.75">
      <c r="A400" s="24"/>
      <c r="B400" s="59"/>
      <c r="C400" s="140"/>
      <c r="D400" s="84"/>
      <c r="E400" s="178"/>
    </row>
    <row r="401" spans="1:5" ht="12.75">
      <c r="A401" s="24"/>
      <c r="B401" s="59"/>
      <c r="C401" s="140"/>
      <c r="D401" s="84"/>
      <c r="E401" s="178"/>
    </row>
    <row r="402" spans="1:5" ht="12.75">
      <c r="A402" s="24"/>
      <c r="B402" s="59"/>
      <c r="C402" s="140"/>
      <c r="D402" s="84"/>
      <c r="E402" s="178"/>
    </row>
    <row r="403" spans="1:5" ht="12.75">
      <c r="A403" s="24"/>
      <c r="B403" s="59"/>
      <c r="C403" s="140"/>
      <c r="D403" s="84"/>
      <c r="E403" s="178"/>
    </row>
    <row r="404" spans="1:5" ht="12.75">
      <c r="A404" s="24"/>
      <c r="B404" s="59"/>
      <c r="C404" s="140"/>
      <c r="D404" s="84"/>
      <c r="E404" s="178"/>
    </row>
    <row r="405" spans="1:5" ht="12.75">
      <c r="A405" s="24"/>
      <c r="B405" s="59"/>
      <c r="C405" s="140"/>
      <c r="D405" s="84"/>
      <c r="E405" s="178"/>
    </row>
    <row r="406" spans="1:5" ht="12.75">
      <c r="A406" s="24"/>
      <c r="B406" s="59"/>
      <c r="C406" s="140"/>
      <c r="D406" s="84"/>
      <c r="E406" s="178"/>
    </row>
    <row r="407" spans="1:5" ht="12.75">
      <c r="A407" s="24"/>
      <c r="B407" s="59"/>
      <c r="C407" s="140"/>
      <c r="D407" s="84"/>
      <c r="E407" s="178"/>
    </row>
    <row r="408" spans="1:5" ht="12.75">
      <c r="A408" s="24"/>
      <c r="B408" s="59"/>
      <c r="C408" s="140"/>
      <c r="D408" s="84"/>
      <c r="E408" s="178"/>
    </row>
    <row r="409" spans="1:5" ht="12.75">
      <c r="A409" s="24"/>
      <c r="B409" s="59"/>
      <c r="C409" s="140"/>
      <c r="D409" s="84"/>
      <c r="E409" s="178"/>
    </row>
    <row r="410" spans="1:5" ht="12.75">
      <c r="A410" s="24"/>
      <c r="B410" s="59"/>
      <c r="C410" s="140"/>
      <c r="D410" s="84"/>
      <c r="E410" s="178"/>
    </row>
    <row r="411" spans="1:5" ht="12.75">
      <c r="A411" s="24"/>
      <c r="B411" s="59"/>
      <c r="C411" s="140"/>
      <c r="D411" s="84"/>
      <c r="E411" s="178"/>
    </row>
    <row r="412" spans="1:5" ht="12.75">
      <c r="A412" s="24"/>
      <c r="B412" s="59"/>
      <c r="C412" s="140"/>
      <c r="D412" s="84"/>
      <c r="E412" s="178"/>
    </row>
    <row r="413" spans="1:5" ht="12.75">
      <c r="A413" s="24"/>
      <c r="B413" s="59"/>
      <c r="C413" s="140"/>
      <c r="D413" s="84"/>
      <c r="E413" s="178"/>
    </row>
    <row r="414" spans="1:5" ht="12.75">
      <c r="A414" s="24"/>
      <c r="B414" s="59"/>
      <c r="C414" s="140"/>
      <c r="D414" s="84"/>
      <c r="E414" s="178"/>
    </row>
    <row r="415" spans="1:5" ht="12.75">
      <c r="A415" s="24"/>
      <c r="B415" s="59"/>
      <c r="C415" s="140"/>
      <c r="D415" s="84"/>
      <c r="E415" s="178"/>
    </row>
    <row r="416" spans="1:5" ht="12.75">
      <c r="A416" s="24"/>
      <c r="B416" s="59"/>
      <c r="C416" s="140"/>
      <c r="D416" s="84"/>
      <c r="E416" s="178"/>
    </row>
    <row r="417" spans="1:5" ht="12.75">
      <c r="A417" s="24"/>
      <c r="B417" s="59"/>
      <c r="C417" s="140"/>
      <c r="D417" s="84"/>
      <c r="E417" s="178"/>
    </row>
    <row r="418" spans="1:5" ht="12.75">
      <c r="A418" s="24"/>
      <c r="B418" s="59"/>
      <c r="C418" s="140"/>
      <c r="D418" s="84"/>
      <c r="E418" s="178"/>
    </row>
    <row r="419" spans="1:5" ht="12.75">
      <c r="A419" s="24"/>
      <c r="B419" s="59"/>
      <c r="C419" s="140"/>
      <c r="D419" s="84"/>
      <c r="E419" s="178"/>
    </row>
    <row r="420" spans="1:5" ht="12.75">
      <c r="A420" s="24"/>
      <c r="B420" s="59"/>
      <c r="C420" s="140"/>
      <c r="D420" s="84"/>
      <c r="E420" s="178"/>
    </row>
    <row r="421" spans="1:5" ht="12.75">
      <c r="A421" s="24"/>
      <c r="B421" s="59"/>
      <c r="C421" s="140"/>
      <c r="D421" s="84"/>
      <c r="E421" s="178"/>
    </row>
    <row r="422" spans="1:5" ht="12.75">
      <c r="A422" s="24"/>
      <c r="B422" s="59"/>
      <c r="C422" s="140"/>
      <c r="D422" s="84"/>
      <c r="E422" s="178"/>
    </row>
    <row r="423" spans="1:5" ht="12.75">
      <c r="A423" s="24"/>
      <c r="B423" s="59"/>
      <c r="C423" s="140"/>
      <c r="D423" s="84"/>
      <c r="E423" s="178"/>
    </row>
    <row r="424" spans="1:5" ht="12.75">
      <c r="A424" s="24"/>
      <c r="B424" s="59"/>
      <c r="C424" s="140"/>
      <c r="D424" s="84"/>
      <c r="E424" s="178"/>
    </row>
    <row r="425" spans="1:5" ht="12.75">
      <c r="A425" s="24"/>
      <c r="B425" s="59"/>
      <c r="C425" s="140"/>
      <c r="D425" s="84"/>
      <c r="E425" s="178"/>
    </row>
    <row r="426" spans="1:5" ht="12.75">
      <c r="A426" s="24"/>
      <c r="B426" s="59"/>
      <c r="C426" s="140"/>
      <c r="D426" s="84"/>
      <c r="E426" s="178"/>
    </row>
    <row r="427" spans="1:5" ht="12.75">
      <c r="A427" s="24"/>
      <c r="B427" s="59"/>
      <c r="C427" s="140"/>
      <c r="D427" s="84"/>
      <c r="E427" s="178"/>
    </row>
    <row r="428" spans="1:5" ht="12.75">
      <c r="A428" s="24"/>
      <c r="B428" s="59"/>
      <c r="C428" s="140"/>
      <c r="D428" s="84"/>
      <c r="E428" s="178"/>
    </row>
    <row r="429" spans="1:5" ht="12.75">
      <c r="A429" s="24"/>
      <c r="B429" s="59"/>
      <c r="C429" s="140"/>
      <c r="D429" s="84"/>
      <c r="E429" s="178"/>
    </row>
    <row r="430" spans="1:5" ht="12.75">
      <c r="A430" s="24"/>
      <c r="B430" s="59"/>
      <c r="C430" s="140"/>
      <c r="D430" s="84"/>
      <c r="E430" s="178"/>
    </row>
    <row r="431" spans="1:5" ht="12.75">
      <c r="A431" s="24"/>
      <c r="B431" s="59"/>
      <c r="C431" s="140"/>
      <c r="D431" s="84"/>
      <c r="E431" s="178"/>
    </row>
    <row r="432" spans="1:5" ht="12.75">
      <c r="A432" s="24"/>
      <c r="B432" s="59"/>
      <c r="C432" s="140"/>
      <c r="D432" s="84"/>
      <c r="E432" s="178"/>
    </row>
    <row r="433" spans="1:5" ht="12.75">
      <c r="A433" s="24"/>
      <c r="B433" s="59"/>
      <c r="C433" s="140"/>
      <c r="D433" s="84"/>
      <c r="E433" s="178"/>
    </row>
    <row r="434" spans="1:5" ht="12.75">
      <c r="A434" s="24"/>
      <c r="B434" s="59"/>
      <c r="C434" s="140"/>
      <c r="D434" s="84"/>
      <c r="E434" s="178"/>
    </row>
    <row r="435" spans="1:5" ht="12.75">
      <c r="A435" s="24"/>
      <c r="B435" s="59"/>
      <c r="C435" s="140"/>
      <c r="D435" s="84"/>
      <c r="E435" s="178"/>
    </row>
    <row r="436" spans="1:5" ht="12.75">
      <c r="A436" s="24"/>
      <c r="B436" s="59"/>
      <c r="C436" s="140"/>
      <c r="D436" s="84"/>
      <c r="E436" s="178"/>
    </row>
    <row r="437" spans="1:5" ht="12.75">
      <c r="A437" s="24"/>
      <c r="B437" s="59"/>
      <c r="C437" s="140"/>
      <c r="D437" s="84"/>
      <c r="E437" s="178"/>
    </row>
    <row r="438" spans="1:5" ht="12.75">
      <c r="A438" s="24"/>
      <c r="B438" s="59"/>
      <c r="C438" s="140"/>
      <c r="D438" s="84"/>
      <c r="E438" s="178"/>
    </row>
    <row r="439" spans="1:5" ht="12.75">
      <c r="A439" s="24"/>
      <c r="B439" s="59"/>
      <c r="C439" s="140"/>
      <c r="D439" s="84"/>
      <c r="E439" s="178"/>
    </row>
    <row r="440" spans="1:5" ht="12.75">
      <c r="A440" s="24"/>
      <c r="B440" s="59"/>
      <c r="C440" s="140"/>
      <c r="D440" s="84"/>
      <c r="E440" s="178"/>
    </row>
    <row r="441" spans="1:5" ht="12.75">
      <c r="A441" s="24"/>
      <c r="B441" s="59"/>
      <c r="C441" s="140"/>
      <c r="D441" s="84"/>
      <c r="E441" s="178"/>
    </row>
    <row r="442" spans="1:5" ht="12.75">
      <c r="A442" s="24"/>
      <c r="B442" s="59"/>
      <c r="C442" s="140"/>
      <c r="D442" s="84"/>
      <c r="E442" s="178"/>
    </row>
    <row r="443" spans="1:5" ht="12.75">
      <c r="A443" s="24"/>
      <c r="B443" s="59"/>
      <c r="C443" s="140"/>
      <c r="D443" s="84"/>
      <c r="E443" s="178"/>
    </row>
    <row r="444" spans="1:5" ht="12.75">
      <c r="A444" s="24"/>
      <c r="B444" s="59"/>
      <c r="C444" s="140"/>
      <c r="D444" s="84"/>
      <c r="E444" s="178"/>
    </row>
    <row r="445" spans="1:5" ht="12.75">
      <c r="A445" s="24"/>
      <c r="B445" s="59"/>
      <c r="C445" s="140"/>
      <c r="D445" s="84"/>
      <c r="E445" s="178"/>
    </row>
    <row r="446" spans="1:5" ht="12.75">
      <c r="A446" s="24"/>
      <c r="B446" s="59"/>
      <c r="C446" s="140"/>
      <c r="D446" s="84"/>
      <c r="E446" s="178"/>
    </row>
    <row r="447" spans="1:5" ht="12.75">
      <c r="A447" s="24"/>
      <c r="B447" s="59"/>
      <c r="C447" s="140"/>
      <c r="D447" s="84"/>
      <c r="E447" s="178"/>
    </row>
    <row r="448" spans="1:5" ht="12.75">
      <c r="A448" s="24"/>
      <c r="B448" s="59"/>
      <c r="C448" s="140"/>
      <c r="D448" s="84"/>
      <c r="E448" s="178"/>
    </row>
    <row r="449" spans="1:5" ht="12.75">
      <c r="A449" s="24"/>
      <c r="B449" s="59"/>
      <c r="C449" s="140"/>
      <c r="D449" s="84"/>
      <c r="E449" s="178"/>
    </row>
    <row r="450" spans="1:5" ht="12.75">
      <c r="A450" s="24"/>
      <c r="B450" s="59"/>
      <c r="C450" s="140"/>
      <c r="D450" s="84"/>
      <c r="E450" s="178"/>
    </row>
    <row r="451" spans="1:5" ht="12.75">
      <c r="A451" s="24"/>
      <c r="B451" s="59"/>
      <c r="C451" s="140"/>
      <c r="D451" s="84"/>
      <c r="E451" s="178"/>
    </row>
    <row r="452" spans="1:5" ht="12.75">
      <c r="A452" s="24"/>
      <c r="B452" s="59"/>
      <c r="C452" s="140"/>
      <c r="D452" s="84"/>
      <c r="E452" s="178"/>
    </row>
    <row r="453" spans="1:5" ht="12.75">
      <c r="A453" s="24"/>
      <c r="B453" s="59"/>
      <c r="C453" s="140"/>
      <c r="D453" s="84"/>
      <c r="E453" s="178"/>
    </row>
    <row r="454" spans="1:5" ht="12.75">
      <c r="A454" s="24"/>
      <c r="B454" s="59"/>
      <c r="C454" s="140"/>
      <c r="D454" s="84"/>
      <c r="E454" s="178"/>
    </row>
    <row r="455" spans="1:5" ht="12.75">
      <c r="A455" s="24"/>
      <c r="B455" s="59"/>
      <c r="C455" s="140"/>
      <c r="D455" s="84"/>
      <c r="E455" s="178"/>
    </row>
    <row r="456" spans="1:5" ht="12.75">
      <c r="A456" s="24"/>
      <c r="B456" s="59"/>
      <c r="C456" s="140"/>
      <c r="D456" s="84"/>
      <c r="E456" s="178"/>
    </row>
    <row r="457" spans="1:5" ht="12.75">
      <c r="A457" s="24"/>
      <c r="B457" s="59"/>
      <c r="C457" s="140"/>
      <c r="D457" s="84"/>
      <c r="E457" s="178"/>
    </row>
    <row r="458" spans="1:5" ht="12.75">
      <c r="A458" s="24"/>
      <c r="B458" s="59"/>
      <c r="C458" s="140"/>
      <c r="D458" s="84"/>
      <c r="E458" s="178"/>
    </row>
    <row r="459" spans="1:5" ht="12.75">
      <c r="A459" s="24"/>
      <c r="B459" s="59"/>
      <c r="C459" s="140"/>
      <c r="D459" s="84"/>
      <c r="E459" s="178"/>
    </row>
    <row r="460" spans="1:5" ht="12.75">
      <c r="A460" s="24"/>
      <c r="B460" s="59"/>
      <c r="C460" s="140"/>
      <c r="D460" s="84"/>
      <c r="E460" s="178"/>
    </row>
    <row r="461" spans="1:5" ht="12.75">
      <c r="A461" s="24"/>
      <c r="B461" s="59"/>
      <c r="C461" s="140"/>
      <c r="D461" s="84"/>
      <c r="E461" s="178"/>
    </row>
    <row r="462" spans="1:5" ht="12.75">
      <c r="A462" s="24"/>
      <c r="B462" s="59"/>
      <c r="C462" s="140"/>
      <c r="D462" s="84"/>
      <c r="E462" s="178"/>
    </row>
    <row r="463" spans="1:5" ht="12.75">
      <c r="A463" s="24"/>
      <c r="B463" s="59"/>
      <c r="C463" s="140"/>
      <c r="D463" s="84"/>
      <c r="E463" s="178"/>
    </row>
    <row r="464" spans="1:5" ht="12.75">
      <c r="A464" s="24"/>
      <c r="B464" s="59"/>
      <c r="C464" s="140"/>
      <c r="D464" s="84"/>
      <c r="E464" s="178"/>
    </row>
    <row r="465" spans="1:5" ht="12.75">
      <c r="A465" s="24"/>
      <c r="B465" s="59"/>
      <c r="C465" s="140"/>
      <c r="D465" s="84"/>
      <c r="E465" s="178"/>
    </row>
    <row r="466" spans="1:5" ht="12.75">
      <c r="A466" s="24"/>
      <c r="B466" s="59"/>
      <c r="C466" s="140"/>
      <c r="D466" s="84"/>
      <c r="E466" s="178"/>
    </row>
    <row r="467" spans="1:5" ht="12.75">
      <c r="A467" s="24"/>
      <c r="B467" s="59"/>
      <c r="C467" s="140"/>
      <c r="D467" s="84"/>
      <c r="E467" s="178"/>
    </row>
    <row r="468" spans="1:5" ht="12.75">
      <c r="A468" s="24"/>
      <c r="B468" s="59"/>
      <c r="C468" s="140"/>
      <c r="D468" s="84"/>
      <c r="E468" s="178"/>
    </row>
    <row r="469" spans="1:5" ht="12.75">
      <c r="A469" s="24"/>
      <c r="B469" s="59"/>
      <c r="C469" s="140"/>
      <c r="D469" s="84"/>
      <c r="E469" s="178"/>
    </row>
    <row r="470" spans="1:5" ht="12.75">
      <c r="A470" s="24"/>
      <c r="B470" s="59"/>
      <c r="C470" s="140"/>
      <c r="D470" s="84"/>
      <c r="E470" s="178"/>
    </row>
    <row r="471" spans="1:5" ht="12.75">
      <c r="A471" s="24"/>
      <c r="B471" s="59"/>
      <c r="C471" s="140"/>
      <c r="D471" s="84"/>
      <c r="E471" s="178"/>
    </row>
    <row r="472" spans="1:5" ht="12.75">
      <c r="A472" s="24"/>
      <c r="B472" s="59"/>
      <c r="C472" s="140"/>
      <c r="D472" s="84"/>
      <c r="E472" s="178"/>
    </row>
    <row r="473" spans="1:5" ht="12.75">
      <c r="A473" s="24"/>
      <c r="B473" s="59"/>
      <c r="C473" s="140"/>
      <c r="D473" s="84"/>
      <c r="E473" s="178"/>
    </row>
    <row r="474" spans="1:5" ht="12.75">
      <c r="A474" s="24"/>
      <c r="B474" s="59"/>
      <c r="C474" s="140"/>
      <c r="D474" s="84"/>
      <c r="E474" s="178"/>
    </row>
    <row r="475" spans="1:5" ht="12.75">
      <c r="A475" s="24"/>
      <c r="B475" s="59"/>
      <c r="C475" s="140"/>
      <c r="D475" s="84"/>
      <c r="E475" s="178"/>
    </row>
    <row r="476" spans="1:5" ht="12.75">
      <c r="A476" s="24"/>
      <c r="B476" s="59"/>
      <c r="C476" s="140"/>
      <c r="D476" s="84"/>
      <c r="E476" s="178"/>
    </row>
    <row r="477" spans="1:5" ht="12.75">
      <c r="A477" s="24"/>
      <c r="B477" s="59"/>
      <c r="C477" s="140"/>
      <c r="D477" s="84"/>
      <c r="E477" s="178"/>
    </row>
    <row r="478" spans="1:5" ht="12.75">
      <c r="A478" s="24"/>
      <c r="B478" s="59"/>
      <c r="C478" s="140"/>
      <c r="D478" s="84"/>
      <c r="E478" s="178"/>
    </row>
    <row r="479" spans="1:5" ht="12.75">
      <c r="A479" s="24"/>
      <c r="B479" s="59"/>
      <c r="C479" s="140"/>
      <c r="D479" s="84"/>
      <c r="E479" s="178"/>
    </row>
    <row r="480" spans="1:5" ht="12.75">
      <c r="A480" s="24"/>
      <c r="B480" s="59"/>
      <c r="C480" s="140"/>
      <c r="D480" s="84"/>
      <c r="E480" s="178"/>
    </row>
    <row r="481" spans="1:5" ht="12.75">
      <c r="A481" s="24"/>
      <c r="B481" s="59"/>
      <c r="C481" s="140"/>
      <c r="D481" s="84"/>
      <c r="E481" s="178"/>
    </row>
    <row r="482" spans="1:5" ht="12.75">
      <c r="A482" s="24"/>
      <c r="B482" s="59"/>
      <c r="C482" s="140"/>
      <c r="D482" s="84"/>
      <c r="E482" s="178"/>
    </row>
    <row r="483" spans="1:5" ht="12.75">
      <c r="A483" s="24"/>
      <c r="B483" s="59"/>
      <c r="C483" s="140"/>
      <c r="D483" s="84"/>
      <c r="E483" s="178"/>
    </row>
    <row r="484" spans="1:5" ht="12.75">
      <c r="A484" s="24"/>
      <c r="B484" s="59"/>
      <c r="C484" s="140"/>
      <c r="D484" s="84"/>
      <c r="E484" s="178"/>
    </row>
    <row r="485" spans="1:5" ht="12.75">
      <c r="A485" s="24"/>
      <c r="B485" s="59"/>
      <c r="C485" s="140"/>
      <c r="D485" s="84"/>
      <c r="E485" s="178"/>
    </row>
    <row r="486" spans="1:5" ht="12.75">
      <c r="A486" s="24"/>
      <c r="B486" s="59"/>
      <c r="C486" s="140"/>
      <c r="D486" s="84"/>
      <c r="E486" s="178"/>
    </row>
    <row r="487" spans="1:5" ht="12.75">
      <c r="A487" s="24"/>
      <c r="B487" s="59"/>
      <c r="C487" s="140"/>
      <c r="D487" s="84"/>
      <c r="E487" s="178"/>
    </row>
    <row r="488" spans="1:5" ht="12.75">
      <c r="A488" s="24"/>
      <c r="B488" s="59"/>
      <c r="C488" s="140"/>
      <c r="D488" s="84"/>
      <c r="E488" s="178"/>
    </row>
    <row r="489" spans="1:5" ht="12.75">
      <c r="A489" s="24"/>
      <c r="B489" s="59"/>
      <c r="C489" s="140"/>
      <c r="D489" s="84"/>
      <c r="E489" s="178"/>
    </row>
    <row r="490" spans="1:5" ht="12.75">
      <c r="A490" s="24"/>
      <c r="B490" s="59"/>
      <c r="C490" s="140"/>
      <c r="D490" s="84"/>
      <c r="E490" s="178"/>
    </row>
    <row r="491" spans="1:5" ht="12.75">
      <c r="A491" s="24"/>
      <c r="B491" s="59"/>
      <c r="C491" s="140"/>
      <c r="D491" s="84"/>
      <c r="E491" s="178"/>
    </row>
    <row r="492" spans="1:5" ht="12.75">
      <c r="A492" s="24"/>
      <c r="B492" s="59"/>
      <c r="C492" s="140"/>
      <c r="D492" s="84"/>
      <c r="E492" s="178"/>
    </row>
    <row r="493" spans="1:5" ht="12.75">
      <c r="A493" s="24"/>
      <c r="B493" s="59"/>
      <c r="C493" s="140"/>
      <c r="D493" s="84"/>
      <c r="E493" s="178"/>
    </row>
    <row r="494" spans="1:5" ht="12.75">
      <c r="A494" s="24"/>
      <c r="B494" s="59"/>
      <c r="C494" s="140"/>
      <c r="D494" s="84"/>
      <c r="E494" s="178"/>
    </row>
    <row r="495" spans="1:5" ht="12.75">
      <c r="A495" s="24"/>
      <c r="B495" s="59"/>
      <c r="C495" s="140"/>
      <c r="D495" s="84"/>
      <c r="E495" s="178"/>
    </row>
    <row r="496" spans="1:5" ht="12.75">
      <c r="A496" s="24"/>
      <c r="B496" s="59"/>
      <c r="C496" s="140"/>
      <c r="D496" s="84"/>
      <c r="E496" s="178"/>
    </row>
    <row r="497" spans="1:5" ht="12.75">
      <c r="A497" s="24"/>
      <c r="B497" s="59"/>
      <c r="C497" s="140"/>
      <c r="D497" s="84"/>
      <c r="E497" s="178"/>
    </row>
    <row r="498" spans="1:5" ht="12.75">
      <c r="A498" s="24"/>
      <c r="B498" s="59"/>
      <c r="C498" s="140"/>
      <c r="D498" s="84"/>
      <c r="E498" s="178"/>
    </row>
    <row r="499" spans="1:5" ht="12.75">
      <c r="A499" s="24"/>
      <c r="B499" s="59"/>
      <c r="C499" s="140"/>
      <c r="D499" s="84"/>
      <c r="E499" s="178"/>
    </row>
    <row r="500" spans="1:5" ht="12.75">
      <c r="A500" s="24"/>
      <c r="B500" s="59"/>
      <c r="C500" s="140"/>
      <c r="D500" s="84"/>
      <c r="E500" s="178"/>
    </row>
    <row r="501" spans="1:5" ht="12.75">
      <c r="A501" s="24"/>
      <c r="B501" s="59"/>
      <c r="C501" s="140"/>
      <c r="D501" s="84"/>
      <c r="E501" s="178"/>
    </row>
    <row r="502" spans="1:5" ht="12.75">
      <c r="A502" s="24"/>
      <c r="B502" s="59"/>
      <c r="C502" s="140"/>
      <c r="D502" s="84"/>
      <c r="E502" s="178"/>
    </row>
    <row r="503" spans="1:5" ht="12.75">
      <c r="A503" s="24"/>
      <c r="B503" s="59"/>
      <c r="C503" s="140"/>
      <c r="D503" s="84"/>
      <c r="E503" s="178"/>
    </row>
    <row r="504" spans="1:5" ht="12.75">
      <c r="A504" s="24"/>
      <c r="B504" s="59"/>
      <c r="C504" s="140"/>
      <c r="D504" s="84"/>
      <c r="E504" s="178"/>
    </row>
    <row r="505" spans="1:5" ht="12.75">
      <c r="A505" s="24"/>
      <c r="B505" s="59"/>
      <c r="C505" s="140"/>
      <c r="D505" s="84"/>
      <c r="E505" s="178"/>
    </row>
    <row r="506" spans="1:5" ht="12.75">
      <c r="A506" s="24"/>
      <c r="B506" s="59"/>
      <c r="C506" s="140"/>
      <c r="D506" s="84"/>
      <c r="E506" s="178"/>
    </row>
    <row r="507" spans="1:5" ht="12.75">
      <c r="A507" s="24"/>
      <c r="B507" s="59"/>
      <c r="C507" s="140"/>
      <c r="D507" s="84"/>
      <c r="E507" s="178"/>
    </row>
    <row r="508" spans="1:5" ht="12.75">
      <c r="A508" s="24"/>
      <c r="B508" s="59"/>
      <c r="C508" s="140"/>
      <c r="D508" s="84"/>
      <c r="E508" s="178"/>
    </row>
    <row r="509" spans="1:5" ht="12.75">
      <c r="A509" s="24"/>
      <c r="B509" s="59"/>
      <c r="C509" s="140"/>
      <c r="D509" s="84"/>
      <c r="E509" s="178"/>
    </row>
    <row r="510" spans="1:5" ht="12.75">
      <c r="A510" s="24"/>
      <c r="B510" s="59"/>
      <c r="C510" s="140"/>
      <c r="D510" s="84"/>
      <c r="E510" s="178"/>
    </row>
    <row r="511" spans="1:5" ht="12.75">
      <c r="A511" s="24"/>
      <c r="B511" s="59"/>
      <c r="C511" s="140"/>
      <c r="D511" s="84"/>
      <c r="E511" s="178"/>
    </row>
    <row r="512" spans="1:5" ht="12.75">
      <c r="A512" s="24"/>
      <c r="B512" s="59"/>
      <c r="C512" s="140"/>
      <c r="D512" s="84"/>
      <c r="E512" s="178"/>
    </row>
    <row r="513" spans="1:5" ht="12.75">
      <c r="A513" s="24"/>
      <c r="B513" s="59"/>
      <c r="C513" s="140"/>
      <c r="D513" s="84"/>
      <c r="E513" s="178"/>
    </row>
    <row r="514" spans="1:5" ht="12.75">
      <c r="A514" s="24"/>
      <c r="B514" s="59"/>
      <c r="C514" s="140"/>
      <c r="D514" s="84"/>
      <c r="E514" s="178"/>
    </row>
    <row r="515" spans="1:5" ht="12.75">
      <c r="A515" s="24"/>
      <c r="B515" s="59"/>
      <c r="C515" s="140"/>
      <c r="D515" s="84"/>
      <c r="E515" s="178"/>
    </row>
    <row r="516" spans="1:5" ht="12.75">
      <c r="A516" s="24"/>
      <c r="B516" s="59"/>
      <c r="C516" s="140"/>
      <c r="D516" s="84"/>
      <c r="E516" s="178"/>
    </row>
    <row r="517" spans="1:5" ht="12.75">
      <c r="A517" s="24"/>
      <c r="B517" s="59"/>
      <c r="C517" s="140"/>
      <c r="D517" s="84"/>
      <c r="E517" s="178"/>
    </row>
    <row r="518" spans="1:5" ht="12.75">
      <c r="A518" s="24"/>
      <c r="B518" s="59"/>
      <c r="C518" s="140"/>
      <c r="D518" s="84"/>
      <c r="E518" s="178"/>
    </row>
    <row r="519" spans="1:5" ht="12.75">
      <c r="A519" s="24"/>
      <c r="B519" s="59"/>
      <c r="C519" s="140"/>
      <c r="D519" s="84"/>
      <c r="E519" s="178"/>
    </row>
    <row r="520" spans="1:5" ht="12.75">
      <c r="A520" s="24"/>
      <c r="B520" s="59"/>
      <c r="C520" s="140"/>
      <c r="D520" s="84"/>
      <c r="E520" s="178"/>
    </row>
    <row r="521" spans="1:5" ht="12.75">
      <c r="A521" s="24"/>
      <c r="B521" s="59"/>
      <c r="C521" s="140"/>
      <c r="D521" s="84"/>
      <c r="E521" s="178"/>
    </row>
    <row r="522" spans="1:5" ht="12.75">
      <c r="A522" s="24"/>
      <c r="B522" s="59"/>
      <c r="C522" s="140"/>
      <c r="D522" s="84"/>
      <c r="E522" s="178"/>
    </row>
    <row r="523" spans="1:5" ht="12.75">
      <c r="A523" s="24"/>
      <c r="B523" s="59"/>
      <c r="C523" s="140"/>
      <c r="D523" s="84"/>
      <c r="E523" s="178"/>
    </row>
    <row r="524" spans="1:5" ht="12.75">
      <c r="A524" s="24"/>
      <c r="B524" s="59"/>
      <c r="C524" s="140"/>
      <c r="D524" s="84"/>
      <c r="E524" s="178"/>
    </row>
    <row r="525" spans="1:5" ht="12.75">
      <c r="A525" s="24"/>
      <c r="B525" s="59"/>
      <c r="C525" s="140"/>
      <c r="D525" s="84"/>
      <c r="E525" s="178"/>
    </row>
    <row r="526" spans="1:5" ht="12.75">
      <c r="A526" s="24"/>
      <c r="B526" s="59"/>
      <c r="C526" s="140"/>
      <c r="D526" s="84"/>
      <c r="E526" s="178"/>
    </row>
    <row r="527" spans="1:5" ht="12.75">
      <c r="A527" s="24"/>
      <c r="B527" s="59"/>
      <c r="C527" s="140"/>
      <c r="D527" s="84"/>
      <c r="E527" s="178"/>
    </row>
    <row r="528" spans="1:5" ht="12.75">
      <c r="A528" s="24"/>
      <c r="B528" s="59"/>
      <c r="C528" s="140"/>
      <c r="D528" s="84"/>
      <c r="E528" s="178"/>
    </row>
    <row r="529" spans="1:5" ht="12.75">
      <c r="A529" s="24"/>
      <c r="B529" s="59"/>
      <c r="C529" s="140"/>
      <c r="D529" s="84"/>
      <c r="E529" s="178"/>
    </row>
    <row r="530" spans="1:5" ht="12.75">
      <c r="A530" s="24"/>
      <c r="B530" s="59"/>
      <c r="C530" s="140"/>
      <c r="D530" s="84"/>
      <c r="E530" s="178"/>
    </row>
    <row r="531" spans="1:5" ht="12.75">
      <c r="A531" s="24"/>
      <c r="B531" s="59"/>
      <c r="C531" s="140"/>
      <c r="D531" s="84"/>
      <c r="E531" s="178"/>
    </row>
    <row r="532" spans="1:5" ht="12.75">
      <c r="A532" s="24"/>
      <c r="B532" s="59"/>
      <c r="C532" s="140"/>
      <c r="D532" s="84"/>
      <c r="E532" s="178"/>
    </row>
    <row r="533" spans="1:5" ht="12.75">
      <c r="A533" s="24"/>
      <c r="B533" s="59"/>
      <c r="C533" s="140"/>
      <c r="D533" s="84"/>
      <c r="E533" s="178"/>
    </row>
    <row r="534" spans="1:5" ht="12.75">
      <c r="A534" s="24"/>
      <c r="B534" s="59"/>
      <c r="C534" s="140"/>
      <c r="D534" s="84"/>
      <c r="E534" s="178"/>
    </row>
    <row r="535" spans="1:5" ht="12.75">
      <c r="A535" s="24"/>
      <c r="B535" s="59"/>
      <c r="C535" s="140"/>
      <c r="D535" s="84"/>
      <c r="E535" s="178"/>
    </row>
    <row r="536" spans="1:5" ht="12.75">
      <c r="A536" s="24"/>
      <c r="B536" s="59"/>
      <c r="C536" s="140"/>
      <c r="D536" s="84"/>
      <c r="E536" s="178"/>
    </row>
    <row r="537" spans="1:5" ht="12.75">
      <c r="A537" s="24"/>
      <c r="B537" s="59"/>
      <c r="C537" s="140"/>
      <c r="D537" s="84"/>
      <c r="E537" s="178"/>
    </row>
    <row r="538" spans="1:5" ht="12.75">
      <c r="A538" s="24"/>
      <c r="B538" s="59"/>
      <c r="C538" s="140"/>
      <c r="D538" s="84"/>
      <c r="E538" s="178"/>
    </row>
    <row r="539" spans="1:5" ht="12.75">
      <c r="A539" s="24"/>
      <c r="B539" s="59"/>
      <c r="C539" s="140"/>
      <c r="D539" s="84"/>
      <c r="E539" s="178"/>
    </row>
    <row r="540" spans="1:5" ht="12.75">
      <c r="A540" s="24"/>
      <c r="B540" s="59"/>
      <c r="C540" s="140"/>
      <c r="D540" s="84"/>
      <c r="E540" s="178"/>
    </row>
    <row r="541" spans="1:5" ht="12.75">
      <c r="A541" s="24"/>
      <c r="B541" s="59"/>
      <c r="C541" s="140"/>
      <c r="D541" s="84"/>
      <c r="E541" s="178"/>
    </row>
    <row r="542" spans="1:5" ht="12.75">
      <c r="A542" s="24"/>
      <c r="B542" s="59"/>
      <c r="C542" s="140"/>
      <c r="D542" s="84"/>
      <c r="E542" s="178"/>
    </row>
    <row r="543" spans="1:5" ht="12.75">
      <c r="A543" s="24"/>
      <c r="B543" s="59"/>
      <c r="C543" s="140"/>
      <c r="D543" s="84"/>
      <c r="E543" s="178"/>
    </row>
    <row r="544" spans="1:5" ht="12.75">
      <c r="A544" s="24"/>
      <c r="B544" s="59"/>
      <c r="C544" s="140"/>
      <c r="D544" s="84"/>
      <c r="E544" s="178"/>
    </row>
    <row r="545" spans="1:5" ht="12.75">
      <c r="A545" s="24"/>
      <c r="B545" s="59"/>
      <c r="C545" s="140"/>
      <c r="D545" s="84"/>
      <c r="E545" s="178"/>
    </row>
    <row r="546" spans="1:5" ht="12.75">
      <c r="A546" s="24"/>
      <c r="B546" s="59"/>
      <c r="C546" s="140"/>
      <c r="D546" s="84"/>
      <c r="E546" s="178"/>
    </row>
    <row r="547" spans="1:5" ht="12.75">
      <c r="A547" s="24"/>
      <c r="B547" s="59"/>
      <c r="C547" s="140"/>
      <c r="D547" s="84"/>
      <c r="E547" s="178"/>
    </row>
    <row r="548" spans="1:5" ht="12.75">
      <c r="A548" s="24"/>
      <c r="B548" s="59"/>
      <c r="C548" s="140"/>
      <c r="D548" s="84"/>
      <c r="E548" s="178"/>
    </row>
    <row r="549" spans="1:5" ht="12.75">
      <c r="A549" s="24"/>
      <c r="B549" s="59"/>
      <c r="C549" s="140"/>
      <c r="D549" s="84"/>
      <c r="E549" s="178"/>
    </row>
    <row r="550" spans="1:5" ht="12.75">
      <c r="A550" s="24"/>
      <c r="B550" s="59"/>
      <c r="C550" s="140"/>
      <c r="D550" s="84"/>
      <c r="E550" s="178"/>
    </row>
    <row r="551" spans="1:5" ht="12.75">
      <c r="A551" s="24"/>
      <c r="B551" s="59"/>
      <c r="C551" s="140"/>
      <c r="D551" s="84"/>
      <c r="E551" s="178"/>
    </row>
    <row r="552" spans="1:5" ht="12.75">
      <c r="A552" s="24"/>
      <c r="B552" s="59"/>
      <c r="C552" s="140"/>
      <c r="D552" s="84"/>
      <c r="E552" s="178"/>
    </row>
    <row r="553" spans="1:5" ht="12.75">
      <c r="A553" s="24"/>
      <c r="B553" s="59"/>
      <c r="C553" s="140"/>
      <c r="D553" s="84"/>
      <c r="E553" s="178"/>
    </row>
    <row r="554" spans="1:5" ht="12.75">
      <c r="A554" s="24"/>
      <c r="B554" s="59"/>
      <c r="C554" s="140"/>
      <c r="D554" s="84"/>
      <c r="E554" s="178"/>
    </row>
    <row r="555" spans="1:5" ht="12.75">
      <c r="A555" s="24"/>
      <c r="B555" s="59"/>
      <c r="C555" s="140"/>
      <c r="D555" s="84"/>
      <c r="E555" s="178"/>
    </row>
    <row r="556" spans="1:5" ht="12.75">
      <c r="A556" s="24"/>
      <c r="B556" s="59"/>
      <c r="C556" s="140"/>
      <c r="D556" s="84"/>
      <c r="E556" s="178"/>
    </row>
    <row r="557" spans="1:5" ht="12.75">
      <c r="A557" s="24"/>
      <c r="B557" s="59"/>
      <c r="C557" s="140"/>
      <c r="D557" s="84"/>
      <c r="E557" s="178"/>
    </row>
    <row r="558" spans="1:5" ht="12.75">
      <c r="A558" s="24"/>
      <c r="B558" s="59"/>
      <c r="C558" s="140"/>
      <c r="D558" s="84"/>
      <c r="E558" s="178"/>
    </row>
    <row r="559" spans="1:5" ht="12.75">
      <c r="A559" s="24"/>
      <c r="B559" s="59"/>
      <c r="C559" s="140"/>
      <c r="D559" s="84"/>
      <c r="E559" s="178"/>
    </row>
    <row r="560" spans="1:5" ht="12.75">
      <c r="A560" s="24"/>
      <c r="B560" s="59"/>
      <c r="C560" s="140"/>
      <c r="D560" s="84"/>
      <c r="E560" s="178"/>
    </row>
    <row r="561" spans="1:5" ht="12.75">
      <c r="A561" s="24"/>
      <c r="B561" s="59"/>
      <c r="C561" s="140"/>
      <c r="D561" s="84"/>
      <c r="E561" s="178"/>
    </row>
    <row r="562" spans="1:5" ht="12.75">
      <c r="A562" s="24"/>
      <c r="B562" s="59"/>
      <c r="C562" s="140"/>
      <c r="D562" s="84"/>
      <c r="E562" s="178"/>
    </row>
    <row r="563" spans="1:5" ht="12.75">
      <c r="A563" s="24"/>
      <c r="B563" s="59"/>
      <c r="C563" s="140"/>
      <c r="D563" s="84"/>
      <c r="E563" s="178"/>
    </row>
    <row r="564" spans="1:5" ht="12.75">
      <c r="A564" s="24"/>
      <c r="B564" s="59"/>
      <c r="C564" s="140"/>
      <c r="D564" s="84"/>
      <c r="E564" s="178"/>
    </row>
    <row r="565" spans="1:5" ht="12.75">
      <c r="A565" s="24"/>
      <c r="B565" s="59"/>
      <c r="C565" s="140"/>
      <c r="D565" s="84"/>
      <c r="E565" s="178"/>
    </row>
    <row r="566" spans="1:5" ht="12.75">
      <c r="A566" s="24"/>
      <c r="B566" s="59"/>
      <c r="C566" s="140"/>
      <c r="D566" s="84"/>
      <c r="E566" s="178"/>
    </row>
    <row r="567" spans="1:5" ht="12.75">
      <c r="A567" s="24"/>
      <c r="B567" s="59"/>
      <c r="C567" s="140"/>
      <c r="D567" s="84"/>
      <c r="E567" s="178"/>
    </row>
    <row r="568" spans="1:5" ht="12.75">
      <c r="A568" s="24"/>
      <c r="B568" s="59"/>
      <c r="C568" s="140"/>
      <c r="D568" s="84"/>
      <c r="E568" s="178"/>
    </row>
    <row r="569" spans="1:5" ht="12.75">
      <c r="A569" s="24"/>
      <c r="B569" s="59"/>
      <c r="C569" s="140"/>
      <c r="D569" s="84"/>
      <c r="E569" s="178"/>
    </row>
    <row r="570" spans="1:5" ht="12.75">
      <c r="A570" s="24"/>
      <c r="B570" s="59"/>
      <c r="C570" s="140"/>
      <c r="D570" s="84"/>
      <c r="E570" s="178"/>
    </row>
    <row r="571" spans="1:5" ht="12.75">
      <c r="A571" s="24"/>
      <c r="B571" s="59"/>
      <c r="C571" s="140"/>
      <c r="D571" s="84"/>
      <c r="E571" s="178"/>
    </row>
    <row r="572" spans="1:5" ht="12.75">
      <c r="A572" s="24"/>
      <c r="B572" s="59"/>
      <c r="C572" s="140"/>
      <c r="D572" s="84"/>
      <c r="E572" s="178"/>
    </row>
    <row r="573" spans="1:5" ht="12.75">
      <c r="A573" s="24"/>
      <c r="B573" s="59"/>
      <c r="C573" s="140"/>
      <c r="D573" s="84"/>
      <c r="E573" s="178"/>
    </row>
    <row r="574" spans="1:5" ht="12.75">
      <c r="A574" s="24"/>
      <c r="B574" s="59"/>
      <c r="C574" s="140"/>
      <c r="D574" s="84"/>
      <c r="E574" s="178"/>
    </row>
    <row r="575" spans="1:5" ht="12.75">
      <c r="A575" s="24"/>
      <c r="B575" s="59"/>
      <c r="C575" s="140"/>
      <c r="D575" s="84"/>
      <c r="E575" s="178"/>
    </row>
    <row r="576" spans="1:5" ht="12.75">
      <c r="A576" s="24"/>
      <c r="B576" s="59"/>
      <c r="C576" s="140"/>
      <c r="D576" s="84"/>
      <c r="E576" s="178"/>
    </row>
    <row r="577" spans="1:5" ht="12.75">
      <c r="A577" s="24"/>
      <c r="B577" s="59"/>
      <c r="C577" s="140"/>
      <c r="D577" s="84"/>
      <c r="E577" s="178"/>
    </row>
    <row r="578" spans="1:5" ht="12.75">
      <c r="A578" s="24"/>
      <c r="B578" s="59"/>
      <c r="C578" s="140"/>
      <c r="D578" s="84"/>
      <c r="E578" s="178"/>
    </row>
    <row r="579" spans="1:5" ht="12.75">
      <c r="A579" s="24"/>
      <c r="B579" s="59"/>
      <c r="C579" s="140"/>
      <c r="D579" s="84"/>
      <c r="E579" s="178"/>
    </row>
    <row r="580" spans="1:5" ht="12.75">
      <c r="A580" s="24"/>
      <c r="B580" s="59"/>
      <c r="C580" s="140"/>
      <c r="D580" s="84"/>
      <c r="E580" s="178"/>
    </row>
    <row r="581" spans="1:5" ht="12.75">
      <c r="A581" s="24"/>
      <c r="B581" s="59"/>
      <c r="C581" s="140"/>
      <c r="D581" s="84"/>
      <c r="E581" s="178"/>
    </row>
    <row r="582" spans="1:5" ht="12.75">
      <c r="A582" s="24"/>
      <c r="B582" s="59"/>
      <c r="C582" s="140"/>
      <c r="D582" s="84"/>
      <c r="E582" s="178"/>
    </row>
    <row r="583" spans="1:5" ht="12.75">
      <c r="A583" s="24"/>
      <c r="B583" s="59"/>
      <c r="C583" s="140"/>
      <c r="D583" s="84"/>
      <c r="E583" s="178"/>
    </row>
    <row r="584" spans="1:5" ht="12.75">
      <c r="A584" s="24"/>
      <c r="B584" s="59"/>
      <c r="C584" s="140"/>
      <c r="D584" s="84"/>
      <c r="E584" s="178"/>
    </row>
    <row r="585" spans="1:5" ht="12.75">
      <c r="A585" s="24"/>
      <c r="B585" s="59"/>
      <c r="C585" s="140"/>
      <c r="D585" s="84"/>
      <c r="E585" s="178"/>
    </row>
    <row r="586" spans="1:5" ht="12.75">
      <c r="A586" s="24"/>
      <c r="B586" s="59"/>
      <c r="C586" s="140"/>
      <c r="D586" s="84"/>
      <c r="E586" s="178"/>
    </row>
    <row r="587" spans="1:5" ht="12.75">
      <c r="A587" s="24"/>
      <c r="B587" s="59"/>
      <c r="C587" s="140"/>
      <c r="D587" s="84"/>
      <c r="E587" s="178"/>
    </row>
    <row r="588" spans="1:5" ht="12.75">
      <c r="A588" s="24"/>
      <c r="B588" s="59"/>
      <c r="C588" s="140"/>
      <c r="D588" s="84"/>
      <c r="E588" s="178"/>
    </row>
    <row r="589" spans="1:5" ht="12.75">
      <c r="A589" s="24"/>
      <c r="B589" s="59"/>
      <c r="C589" s="140"/>
      <c r="D589" s="84"/>
      <c r="E589" s="178"/>
    </row>
    <row r="590" spans="1:5" ht="12.75">
      <c r="A590" s="24"/>
      <c r="B590" s="59"/>
      <c r="C590" s="140"/>
      <c r="D590" s="84"/>
      <c r="E590" s="178"/>
    </row>
    <row r="591" spans="1:5" ht="12.75">
      <c r="A591" s="24"/>
      <c r="B591" s="59"/>
      <c r="C591" s="140"/>
      <c r="D591" s="84"/>
      <c r="E591" s="178"/>
    </row>
    <row r="592" spans="1:5" ht="12.75">
      <c r="A592" s="24"/>
      <c r="B592" s="59"/>
      <c r="C592" s="140"/>
      <c r="D592" s="84"/>
      <c r="E592" s="178"/>
    </row>
    <row r="593" spans="1:5" ht="12.75">
      <c r="A593" s="24"/>
      <c r="B593" s="59"/>
      <c r="C593" s="140"/>
      <c r="D593" s="84"/>
      <c r="E593" s="178"/>
    </row>
    <row r="594" spans="1:5" ht="12.75">
      <c r="A594" s="24"/>
      <c r="B594" s="59"/>
      <c r="C594" s="140"/>
      <c r="D594" s="84"/>
      <c r="E594" s="178"/>
    </row>
    <row r="595" spans="1:5" ht="12.75">
      <c r="A595" s="24"/>
      <c r="B595" s="59"/>
      <c r="C595" s="140"/>
      <c r="D595" s="84"/>
      <c r="E595" s="178"/>
    </row>
    <row r="596" spans="1:5" ht="12.75">
      <c r="A596" s="24"/>
      <c r="B596" s="59"/>
      <c r="C596" s="140"/>
      <c r="D596" s="84"/>
      <c r="E596" s="178"/>
    </row>
    <row r="597" spans="1:5" ht="12.75">
      <c r="A597" s="24"/>
      <c r="B597" s="59"/>
      <c r="C597" s="140"/>
      <c r="D597" s="84"/>
      <c r="E597" s="178"/>
    </row>
    <row r="598" spans="1:5" ht="12.75">
      <c r="A598" s="24"/>
      <c r="B598" s="59"/>
      <c r="C598" s="140"/>
      <c r="D598" s="84"/>
      <c r="E598" s="178"/>
    </row>
    <row r="599" spans="1:5" ht="12.75">
      <c r="A599" s="24"/>
      <c r="B599" s="59"/>
      <c r="C599" s="140"/>
      <c r="D599" s="84"/>
      <c r="E599" s="178"/>
    </row>
    <row r="600" spans="1:5" ht="12.75">
      <c r="A600" s="24"/>
      <c r="B600" s="59"/>
      <c r="C600" s="140"/>
      <c r="D600" s="84"/>
      <c r="E600" s="178"/>
    </row>
    <row r="601" spans="1:5" ht="12.75">
      <c r="A601" s="24"/>
      <c r="B601" s="59"/>
      <c r="C601" s="140"/>
      <c r="D601" s="84"/>
      <c r="E601" s="178"/>
    </row>
    <row r="602" spans="1:5" ht="12.75">
      <c r="A602" s="24"/>
      <c r="B602" s="59"/>
      <c r="C602" s="140"/>
      <c r="D602" s="84"/>
      <c r="E602" s="178"/>
    </row>
    <row r="603" spans="1:5" ht="12.75">
      <c r="A603" s="24"/>
      <c r="B603" s="59"/>
      <c r="C603" s="140"/>
      <c r="D603" s="84"/>
      <c r="E603" s="178"/>
    </row>
    <row r="604" spans="1:5" ht="12.75">
      <c r="A604" s="24"/>
      <c r="B604" s="59"/>
      <c r="C604" s="140"/>
      <c r="D604" s="84"/>
      <c r="E604" s="178"/>
    </row>
    <row r="605" spans="1:5" ht="12.75">
      <c r="A605" s="24"/>
      <c r="B605" s="59"/>
      <c r="C605" s="140"/>
      <c r="D605" s="84"/>
      <c r="E605" s="178"/>
    </row>
    <row r="606" spans="1:5" ht="12.75">
      <c r="A606" s="24"/>
      <c r="B606" s="59"/>
      <c r="C606" s="140"/>
      <c r="D606" s="84"/>
      <c r="E606" s="178"/>
    </row>
    <row r="607" spans="1:5" ht="12.75">
      <c r="A607" s="24"/>
      <c r="B607" s="59"/>
      <c r="C607" s="140"/>
      <c r="D607" s="84"/>
      <c r="E607" s="178"/>
    </row>
    <row r="608" spans="1:5" ht="12.75">
      <c r="A608" s="24"/>
      <c r="B608" s="59"/>
      <c r="C608" s="140"/>
      <c r="D608" s="84"/>
      <c r="E608" s="178"/>
    </row>
    <row r="609" spans="1:5" ht="12.75">
      <c r="A609" s="24"/>
      <c r="B609" s="59"/>
      <c r="C609" s="140"/>
      <c r="D609" s="84"/>
      <c r="E609" s="178"/>
    </row>
    <row r="610" spans="1:5" ht="12.75">
      <c r="A610" s="24"/>
      <c r="B610" s="59"/>
      <c r="C610" s="140"/>
      <c r="D610" s="84"/>
      <c r="E610" s="178"/>
    </row>
    <row r="611" spans="1:5" ht="12.75">
      <c r="A611" s="24"/>
      <c r="B611" s="59"/>
      <c r="C611" s="140"/>
      <c r="D611" s="84"/>
      <c r="E611" s="178"/>
    </row>
    <row r="612" spans="1:5" ht="12.75">
      <c r="A612" s="24"/>
      <c r="B612" s="59"/>
      <c r="C612" s="140"/>
      <c r="D612" s="84"/>
      <c r="E612" s="178"/>
    </row>
    <row r="613" spans="1:5" ht="12.75">
      <c r="A613" s="24"/>
      <c r="B613" s="59"/>
      <c r="C613" s="140"/>
      <c r="D613" s="84"/>
      <c r="E613" s="178"/>
    </row>
    <row r="614" ht="12.75">
      <c r="B614" s="59"/>
    </row>
    <row r="615" ht="12.75">
      <c r="B615" s="59"/>
    </row>
    <row r="616" ht="12.75">
      <c r="B616" s="59"/>
    </row>
    <row r="617" ht="12.75">
      <c r="B617" s="59"/>
    </row>
    <row r="618" ht="12.75">
      <c r="B618" s="59"/>
    </row>
    <row r="619" ht="12.75">
      <c r="B619" s="59"/>
    </row>
    <row r="620" ht="12.75">
      <c r="B620" s="59"/>
    </row>
    <row r="621" ht="12.75">
      <c r="B621" s="59"/>
    </row>
    <row r="622" ht="12.75">
      <c r="B622" s="59"/>
    </row>
    <row r="623" ht="12.75">
      <c r="B623" s="59"/>
    </row>
  </sheetData>
  <sheetProtection password="C7FC" sheet="1"/>
  <mergeCells count="1">
    <mergeCell ref="B1:E1"/>
  </mergeCells>
  <printOptions/>
  <pageMargins left="0.24" right="0.24" top="0.46" bottom="0.51" header="0" footer="0"/>
  <pageSetup horizontalDpi="600" verticalDpi="600" orientation="portrait" paperSize="9" r:id="rId1"/>
  <headerFooter alignWithMargins="0">
    <oddHeader>&amp;L&amp;"Calibri,Običajno"Razpisna dokumentacija&amp;C&amp;"Calibri,Običajno"VRTINA PLAVE
&amp;R&amp;"Calibri,Običajno"OBČINA KANAL OB SOČI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="115" zoomScaleNormal="115" workbookViewId="0" topLeftCell="A206">
      <selection activeCell="F228" sqref="F228"/>
    </sheetView>
  </sheetViews>
  <sheetFormatPr defaultColWidth="9.00390625" defaultRowHeight="12.75"/>
  <cols>
    <col min="1" max="1" width="4.625" style="245" customWidth="1"/>
    <col min="2" max="2" width="42.75390625" style="63" customWidth="1"/>
    <col min="3" max="3" width="5.25390625" style="39" customWidth="1"/>
    <col min="4" max="4" width="8.375" style="210" customWidth="1"/>
    <col min="5" max="5" width="16.75390625" style="211" customWidth="1"/>
    <col min="6" max="6" width="16.75390625" style="29" customWidth="1"/>
    <col min="7" max="16384" width="9.125" style="53" customWidth="1"/>
  </cols>
  <sheetData>
    <row r="1" spans="1:6" s="32" customFormat="1" ht="15.75">
      <c r="A1" s="219"/>
      <c r="B1" s="25"/>
      <c r="C1" s="26"/>
      <c r="D1" s="27"/>
      <c r="E1" s="28"/>
      <c r="F1" s="31"/>
    </row>
    <row r="2" spans="1:6" s="32" customFormat="1" ht="15">
      <c r="A2" s="219"/>
      <c r="B2" s="25" t="s">
        <v>230</v>
      </c>
      <c r="C2" s="33"/>
      <c r="D2" s="34"/>
      <c r="E2" s="35"/>
      <c r="F2" s="36"/>
    </row>
    <row r="3" spans="1:6" s="47" customFormat="1" ht="12.75">
      <c r="A3" s="127"/>
      <c r="B3" s="81"/>
      <c r="C3" s="143"/>
      <c r="D3" s="84"/>
      <c r="E3" s="41"/>
      <c r="F3" s="29"/>
    </row>
    <row r="4" spans="1:10" s="47" customFormat="1" ht="12.75">
      <c r="A4" s="220">
        <v>1</v>
      </c>
      <c r="B4" s="45" t="s">
        <v>192</v>
      </c>
      <c r="C4" s="143"/>
      <c r="D4" s="84"/>
      <c r="E4" s="141"/>
      <c r="F4" s="29"/>
      <c r="J4" s="114"/>
    </row>
    <row r="5" spans="1:6" s="47" customFormat="1" ht="12.75">
      <c r="A5" s="219"/>
      <c r="B5" s="158"/>
      <c r="C5" s="159" t="s">
        <v>152</v>
      </c>
      <c r="D5" s="160" t="s">
        <v>153</v>
      </c>
      <c r="E5" s="161" t="s">
        <v>154</v>
      </c>
      <c r="F5" s="162" t="s">
        <v>155</v>
      </c>
    </row>
    <row r="6" spans="1:6" s="47" customFormat="1" ht="42" customHeight="1">
      <c r="A6" s="127" t="s">
        <v>161</v>
      </c>
      <c r="B6" s="145" t="s">
        <v>231</v>
      </c>
      <c r="C6" s="164"/>
      <c r="D6" s="165"/>
      <c r="E6" s="155"/>
      <c r="F6" s="166"/>
    </row>
    <row r="7" spans="1:6" s="47" customFormat="1" ht="12.75">
      <c r="A7" s="127"/>
      <c r="B7" s="167"/>
      <c r="C7" s="56" t="s">
        <v>159</v>
      </c>
      <c r="D7" s="168">
        <v>12</v>
      </c>
      <c r="E7" s="5"/>
      <c r="F7" s="169">
        <f>D7*E7</f>
        <v>0</v>
      </c>
    </row>
    <row r="8" spans="1:6" s="47" customFormat="1" ht="12.75">
      <c r="A8" s="219" t="s">
        <v>141</v>
      </c>
      <c r="B8" s="170"/>
      <c r="C8" s="171"/>
      <c r="D8" s="172"/>
      <c r="E8" s="173"/>
      <c r="F8" s="174"/>
    </row>
    <row r="9" spans="1:6" s="47" customFormat="1" ht="45" customHeight="1">
      <c r="A9" s="127" t="s">
        <v>162</v>
      </c>
      <c r="B9" s="145" t="s">
        <v>232</v>
      </c>
      <c r="C9" s="99"/>
      <c r="D9" s="175"/>
      <c r="E9" s="176"/>
      <c r="F9" s="177"/>
    </row>
    <row r="10" spans="1:6" s="47" customFormat="1" ht="12.75">
      <c r="A10" s="127"/>
      <c r="B10" s="167"/>
      <c r="C10" s="56" t="s">
        <v>159</v>
      </c>
      <c r="D10" s="168">
        <v>12</v>
      </c>
      <c r="E10" s="5"/>
      <c r="F10" s="169">
        <f>D10*E10</f>
        <v>0</v>
      </c>
    </row>
    <row r="11" spans="1:6" s="47" customFormat="1" ht="12.75">
      <c r="A11" s="219" t="s">
        <v>141</v>
      </c>
      <c r="B11" s="170"/>
      <c r="C11" s="171"/>
      <c r="D11" s="172"/>
      <c r="E11" s="173"/>
      <c r="F11" s="174"/>
    </row>
    <row r="12" spans="1:6" s="47" customFormat="1" ht="25.5" customHeight="1">
      <c r="A12" s="127" t="s">
        <v>163</v>
      </c>
      <c r="B12" s="145" t="s">
        <v>233</v>
      </c>
      <c r="C12" s="99"/>
      <c r="D12" s="175"/>
      <c r="E12" s="176"/>
      <c r="F12" s="177"/>
    </row>
    <row r="13" spans="1:6" s="47" customFormat="1" ht="12.75">
      <c r="A13" s="127"/>
      <c r="B13" s="167"/>
      <c r="C13" s="56" t="s">
        <v>159</v>
      </c>
      <c r="D13" s="168">
        <v>12</v>
      </c>
      <c r="E13" s="5"/>
      <c r="F13" s="169">
        <f>D13*E13</f>
        <v>0</v>
      </c>
    </row>
    <row r="14" spans="1:6" s="47" customFormat="1" ht="12.75">
      <c r="A14" s="219" t="s">
        <v>141</v>
      </c>
      <c r="B14" s="170"/>
      <c r="C14" s="171"/>
      <c r="D14" s="172"/>
      <c r="E14" s="173"/>
      <c r="F14" s="174"/>
    </row>
    <row r="15" spans="1:6" s="47" customFormat="1" ht="25.5" customHeight="1">
      <c r="A15" s="127" t="s">
        <v>164</v>
      </c>
      <c r="B15" s="163" t="s">
        <v>202</v>
      </c>
      <c r="C15" s="99"/>
      <c r="D15" s="175"/>
      <c r="E15" s="176"/>
      <c r="F15" s="177"/>
    </row>
    <row r="16" spans="1:6" s="47" customFormat="1" ht="12.75">
      <c r="A16" s="127"/>
      <c r="B16" s="199" t="s">
        <v>234</v>
      </c>
      <c r="C16" s="179" t="s">
        <v>151</v>
      </c>
      <c r="D16" s="180">
        <v>17</v>
      </c>
      <c r="E16" s="3"/>
      <c r="F16" s="166">
        <f aca="true" t="shared" si="0" ref="F16:F34">D16*E16</f>
        <v>0</v>
      </c>
    </row>
    <row r="17" spans="1:6" s="47" customFormat="1" ht="12.75">
      <c r="A17" s="127"/>
      <c r="B17" s="199" t="s">
        <v>235</v>
      </c>
      <c r="C17" s="179" t="s">
        <v>151</v>
      </c>
      <c r="D17" s="180">
        <v>4</v>
      </c>
      <c r="E17" s="3"/>
      <c r="F17" s="166">
        <f t="shared" si="0"/>
        <v>0</v>
      </c>
    </row>
    <row r="18" spans="1:6" s="47" customFormat="1" ht="12.75">
      <c r="A18" s="127"/>
      <c r="B18" s="199" t="s">
        <v>236</v>
      </c>
      <c r="C18" s="179" t="s">
        <v>151</v>
      </c>
      <c r="D18" s="180">
        <v>5</v>
      </c>
      <c r="E18" s="3"/>
      <c r="F18" s="166">
        <f t="shared" si="0"/>
        <v>0</v>
      </c>
    </row>
    <row r="19" spans="1:6" s="47" customFormat="1" ht="12.75">
      <c r="A19" s="127"/>
      <c r="B19" s="199" t="s">
        <v>237</v>
      </c>
      <c r="C19" s="179" t="s">
        <v>151</v>
      </c>
      <c r="D19" s="180">
        <v>7</v>
      </c>
      <c r="E19" s="3"/>
      <c r="F19" s="166">
        <f t="shared" si="0"/>
        <v>0</v>
      </c>
    </row>
    <row r="20" spans="1:6" s="47" customFormat="1" ht="12.75">
      <c r="A20" s="127"/>
      <c r="B20" s="199" t="s">
        <v>238</v>
      </c>
      <c r="C20" s="179" t="s">
        <v>151</v>
      </c>
      <c r="D20" s="180">
        <v>4</v>
      </c>
      <c r="E20" s="3"/>
      <c r="F20" s="166">
        <f t="shared" si="0"/>
        <v>0</v>
      </c>
    </row>
    <row r="21" spans="1:6" s="47" customFormat="1" ht="12.75">
      <c r="A21" s="127"/>
      <c r="B21" s="199" t="s">
        <v>239</v>
      </c>
      <c r="C21" s="179" t="s">
        <v>151</v>
      </c>
      <c r="D21" s="180">
        <v>3</v>
      </c>
      <c r="E21" s="3"/>
      <c r="F21" s="166">
        <f t="shared" si="0"/>
        <v>0</v>
      </c>
    </row>
    <row r="22" spans="1:6" s="47" customFormat="1" ht="13.5" customHeight="1">
      <c r="A22" s="127"/>
      <c r="B22" s="199" t="s">
        <v>240</v>
      </c>
      <c r="C22" s="179" t="s">
        <v>151</v>
      </c>
      <c r="D22" s="180">
        <v>2</v>
      </c>
      <c r="E22" s="3"/>
      <c r="F22" s="166">
        <f t="shared" si="0"/>
        <v>0</v>
      </c>
    </row>
    <row r="23" spans="1:6" s="47" customFormat="1" ht="13.5" customHeight="1">
      <c r="A23" s="127"/>
      <c r="B23" s="199" t="s">
        <v>241</v>
      </c>
      <c r="C23" s="179" t="s">
        <v>151</v>
      </c>
      <c r="D23" s="180">
        <v>3</v>
      </c>
      <c r="E23" s="3"/>
      <c r="F23" s="166">
        <f t="shared" si="0"/>
        <v>0</v>
      </c>
    </row>
    <row r="24" spans="1:6" s="47" customFormat="1" ht="13.5" customHeight="1">
      <c r="A24" s="127"/>
      <c r="B24" s="199" t="s">
        <v>242</v>
      </c>
      <c r="C24" s="179" t="s">
        <v>151</v>
      </c>
      <c r="D24" s="180">
        <v>1</v>
      </c>
      <c r="E24" s="3"/>
      <c r="F24" s="166">
        <f t="shared" si="0"/>
        <v>0</v>
      </c>
    </row>
    <row r="25" spans="1:6" s="47" customFormat="1" ht="13.5" customHeight="1">
      <c r="A25" s="127"/>
      <c r="B25" s="199" t="s">
        <v>243</v>
      </c>
      <c r="C25" s="179" t="s">
        <v>151</v>
      </c>
      <c r="D25" s="180">
        <v>3</v>
      </c>
      <c r="E25" s="3"/>
      <c r="F25" s="166">
        <f t="shared" si="0"/>
        <v>0</v>
      </c>
    </row>
    <row r="26" spans="1:6" s="47" customFormat="1" ht="13.5" customHeight="1">
      <c r="A26" s="127"/>
      <c r="B26" s="199" t="s">
        <v>244</v>
      </c>
      <c r="C26" s="179" t="s">
        <v>151</v>
      </c>
      <c r="D26" s="180">
        <v>5</v>
      </c>
      <c r="E26" s="3"/>
      <c r="F26" s="166">
        <f t="shared" si="0"/>
        <v>0</v>
      </c>
    </row>
    <row r="27" spans="1:6" s="47" customFormat="1" ht="13.5" customHeight="1">
      <c r="A27" s="127"/>
      <c r="B27" s="199" t="s">
        <v>245</v>
      </c>
      <c r="C27" s="179" t="s">
        <v>151</v>
      </c>
      <c r="D27" s="180">
        <v>6</v>
      </c>
      <c r="E27" s="3"/>
      <c r="F27" s="166">
        <f t="shared" si="0"/>
        <v>0</v>
      </c>
    </row>
    <row r="28" spans="1:6" s="47" customFormat="1" ht="13.5" customHeight="1">
      <c r="A28" s="127"/>
      <c r="B28" s="199" t="s">
        <v>246</v>
      </c>
      <c r="C28" s="179" t="s">
        <v>151</v>
      </c>
      <c r="D28" s="180">
        <v>3</v>
      </c>
      <c r="E28" s="3"/>
      <c r="F28" s="166">
        <f t="shared" si="0"/>
        <v>0</v>
      </c>
    </row>
    <row r="29" spans="1:6" s="47" customFormat="1" ht="13.5" customHeight="1">
      <c r="A29" s="127"/>
      <c r="B29" s="199" t="s">
        <v>247</v>
      </c>
      <c r="C29" s="179" t="s">
        <v>151</v>
      </c>
      <c r="D29" s="180">
        <v>4</v>
      </c>
      <c r="E29" s="3"/>
      <c r="F29" s="166">
        <f t="shared" si="0"/>
        <v>0</v>
      </c>
    </row>
    <row r="30" spans="1:6" s="47" customFormat="1" ht="13.5" customHeight="1">
      <c r="A30" s="127"/>
      <c r="B30" s="199" t="s">
        <v>248</v>
      </c>
      <c r="C30" s="179" t="s">
        <v>151</v>
      </c>
      <c r="D30" s="180">
        <v>1</v>
      </c>
      <c r="E30" s="3"/>
      <c r="F30" s="166">
        <f t="shared" si="0"/>
        <v>0</v>
      </c>
    </row>
    <row r="31" spans="1:6" s="47" customFormat="1" ht="13.5" customHeight="1">
      <c r="A31" s="127"/>
      <c r="B31" s="199" t="s">
        <v>249</v>
      </c>
      <c r="C31" s="179" t="s">
        <v>151</v>
      </c>
      <c r="D31" s="180">
        <v>1</v>
      </c>
      <c r="E31" s="3"/>
      <c r="F31" s="166">
        <f t="shared" si="0"/>
        <v>0</v>
      </c>
    </row>
    <row r="32" spans="1:6" s="47" customFormat="1" ht="13.5" customHeight="1">
      <c r="A32" s="127"/>
      <c r="B32" s="199" t="s">
        <v>250</v>
      </c>
      <c r="C32" s="179" t="s">
        <v>151</v>
      </c>
      <c r="D32" s="180">
        <v>1</v>
      </c>
      <c r="E32" s="3"/>
      <c r="F32" s="166">
        <f t="shared" si="0"/>
        <v>0</v>
      </c>
    </row>
    <row r="33" spans="1:6" s="47" customFormat="1" ht="13.5" customHeight="1">
      <c r="A33" s="127"/>
      <c r="B33" s="199" t="s">
        <v>251</v>
      </c>
      <c r="C33" s="179" t="s">
        <v>151</v>
      </c>
      <c r="D33" s="180">
        <v>2</v>
      </c>
      <c r="E33" s="3"/>
      <c r="F33" s="166">
        <f t="shared" si="0"/>
        <v>0</v>
      </c>
    </row>
    <row r="34" spans="1:6" s="47" customFormat="1" ht="13.5" customHeight="1">
      <c r="A34" s="127"/>
      <c r="B34" s="199" t="s">
        <v>252</v>
      </c>
      <c r="C34" s="179" t="s">
        <v>151</v>
      </c>
      <c r="D34" s="180">
        <v>1</v>
      </c>
      <c r="E34" s="3"/>
      <c r="F34" s="166">
        <f t="shared" si="0"/>
        <v>0</v>
      </c>
    </row>
    <row r="35" spans="1:6" s="47" customFormat="1" ht="12.75">
      <c r="A35" s="219"/>
      <c r="B35" s="170"/>
      <c r="C35" s="152"/>
      <c r="D35" s="168"/>
      <c r="E35" s="181"/>
      <c r="F35" s="169"/>
    </row>
    <row r="36" spans="1:6" s="47" customFormat="1" ht="25.5">
      <c r="A36" s="127" t="s">
        <v>99</v>
      </c>
      <c r="B36" s="145" t="s">
        <v>0</v>
      </c>
      <c r="C36" s="99"/>
      <c r="D36" s="175"/>
      <c r="E36" s="176"/>
      <c r="F36" s="177"/>
    </row>
    <row r="37" spans="1:6" s="47" customFormat="1" ht="12.75">
      <c r="A37" s="127"/>
      <c r="B37" s="167"/>
      <c r="C37" s="179" t="s">
        <v>151</v>
      </c>
      <c r="D37" s="180">
        <v>10</v>
      </c>
      <c r="E37" s="3"/>
      <c r="F37" s="182">
        <f>D37*E37</f>
        <v>0</v>
      </c>
    </row>
    <row r="38" spans="1:6" s="47" customFormat="1" ht="12.75">
      <c r="A38" s="127"/>
      <c r="B38" s="167"/>
      <c r="C38" s="171"/>
      <c r="D38" s="172"/>
      <c r="E38" s="183"/>
      <c r="F38" s="174"/>
    </row>
    <row r="39" spans="1:6" s="47" customFormat="1" ht="25.5">
      <c r="A39" s="127" t="s">
        <v>100</v>
      </c>
      <c r="B39" s="145" t="s">
        <v>1</v>
      </c>
      <c r="C39" s="71"/>
      <c r="D39" s="184"/>
      <c r="E39" s="185"/>
      <c r="F39" s="169"/>
    </row>
    <row r="40" spans="1:6" s="47" customFormat="1" ht="12.75">
      <c r="A40" s="127"/>
      <c r="B40" s="167"/>
      <c r="C40" s="148" t="s">
        <v>151</v>
      </c>
      <c r="D40" s="186">
        <v>10</v>
      </c>
      <c r="E40" s="3"/>
      <c r="F40" s="182">
        <f>D40*E40</f>
        <v>0</v>
      </c>
    </row>
    <row r="41" spans="1:6" s="47" customFormat="1" ht="12.75">
      <c r="A41" s="219"/>
      <c r="B41" s="170"/>
      <c r="C41" s="187"/>
      <c r="D41" s="188"/>
      <c r="E41" s="181"/>
      <c r="F41" s="189"/>
    </row>
    <row r="42" spans="1:6" s="47" customFormat="1" ht="25.5">
      <c r="A42" s="127" t="s">
        <v>101</v>
      </c>
      <c r="B42" s="163" t="s">
        <v>216</v>
      </c>
      <c r="C42" s="71"/>
      <c r="D42" s="184"/>
      <c r="E42" s="185"/>
      <c r="F42" s="189"/>
    </row>
    <row r="43" spans="1:9" s="47" customFormat="1" ht="12.75">
      <c r="A43" s="127"/>
      <c r="B43" s="199" t="s">
        <v>2</v>
      </c>
      <c r="C43" s="148" t="s">
        <v>151</v>
      </c>
      <c r="D43" s="186">
        <v>2</v>
      </c>
      <c r="E43" s="3"/>
      <c r="F43" s="182">
        <f>D43*E43</f>
        <v>0</v>
      </c>
      <c r="I43" s="114"/>
    </row>
    <row r="44" spans="1:6" s="47" customFormat="1" ht="12.75">
      <c r="A44" s="127"/>
      <c r="B44" s="199" t="s">
        <v>3</v>
      </c>
      <c r="C44" s="148" t="s">
        <v>151</v>
      </c>
      <c r="D44" s="186">
        <v>1</v>
      </c>
      <c r="E44" s="3"/>
      <c r="F44" s="182">
        <f>D44*E44</f>
        <v>0</v>
      </c>
    </row>
    <row r="45" spans="1:6" s="47" customFormat="1" ht="12.75">
      <c r="A45" s="127"/>
      <c r="B45" s="199" t="s">
        <v>4</v>
      </c>
      <c r="C45" s="148" t="s">
        <v>151</v>
      </c>
      <c r="D45" s="186">
        <v>1</v>
      </c>
      <c r="E45" s="3"/>
      <c r="F45" s="182">
        <f>D45*E45</f>
        <v>0</v>
      </c>
    </row>
    <row r="46" spans="1:7" s="47" customFormat="1" ht="12.75">
      <c r="A46" s="127"/>
      <c r="B46" s="199" t="s">
        <v>5</v>
      </c>
      <c r="C46" s="148" t="s">
        <v>151</v>
      </c>
      <c r="D46" s="186">
        <v>1</v>
      </c>
      <c r="E46" s="3"/>
      <c r="F46" s="182">
        <f>D46*E46</f>
        <v>0</v>
      </c>
      <c r="G46" s="212"/>
    </row>
    <row r="47" spans="1:7" s="47" customFormat="1" ht="12.75">
      <c r="A47" s="219" t="s">
        <v>141</v>
      </c>
      <c r="B47" s="170"/>
      <c r="C47" s="152"/>
      <c r="D47" s="61"/>
      <c r="E47" s="181"/>
      <c r="F47" s="189"/>
      <c r="G47" s="70"/>
    </row>
    <row r="48" spans="1:6" s="47" customFormat="1" ht="51">
      <c r="A48" s="127" t="s">
        <v>102</v>
      </c>
      <c r="B48" s="145" t="s">
        <v>6</v>
      </c>
      <c r="C48" s="99"/>
      <c r="E48" s="99"/>
      <c r="F48" s="99"/>
    </row>
    <row r="49" spans="1:6" s="47" customFormat="1" ht="12.75">
      <c r="A49" s="127"/>
      <c r="B49" s="145"/>
      <c r="C49" s="148" t="s">
        <v>151</v>
      </c>
      <c r="D49" s="96">
        <v>1</v>
      </c>
      <c r="E49" s="3"/>
      <c r="F49" s="182">
        <f>D49*E49</f>
        <v>0</v>
      </c>
    </row>
    <row r="50" spans="1:6" s="47" customFormat="1" ht="12.75">
      <c r="A50" s="127"/>
      <c r="B50" s="190"/>
      <c r="C50" s="92"/>
      <c r="D50" s="221"/>
      <c r="E50" s="92"/>
      <c r="F50" s="200"/>
    </row>
    <row r="51" spans="1:6" s="47" customFormat="1" ht="38.25">
      <c r="A51" s="127" t="s">
        <v>103</v>
      </c>
      <c r="B51" s="145" t="s">
        <v>7</v>
      </c>
      <c r="C51" s="222"/>
      <c r="D51" s="223"/>
      <c r="E51" s="15"/>
      <c r="F51" s="11"/>
    </row>
    <row r="52" spans="1:6" s="47" customFormat="1" ht="12.75">
      <c r="A52" s="127"/>
      <c r="B52" s="199" t="s">
        <v>8</v>
      </c>
      <c r="C52" s="148" t="s">
        <v>151</v>
      </c>
      <c r="D52" s="96">
        <v>2</v>
      </c>
      <c r="E52" s="3"/>
      <c r="F52" s="182">
        <f>D52*E52</f>
        <v>0</v>
      </c>
    </row>
    <row r="53" spans="1:6" s="47" customFormat="1" ht="12.75">
      <c r="A53" s="127"/>
      <c r="B53" s="199" t="s">
        <v>9</v>
      </c>
      <c r="C53" s="148" t="s">
        <v>151</v>
      </c>
      <c r="D53" s="96">
        <v>1</v>
      </c>
      <c r="E53" s="3"/>
      <c r="F53" s="182">
        <f>D53*E53</f>
        <v>0</v>
      </c>
    </row>
    <row r="54" spans="1:6" s="47" customFormat="1" ht="12.75">
      <c r="A54" s="127"/>
      <c r="B54" s="199" t="s">
        <v>196</v>
      </c>
      <c r="C54" s="148" t="s">
        <v>151</v>
      </c>
      <c r="D54" s="96">
        <v>6</v>
      </c>
      <c r="E54" s="3"/>
      <c r="F54" s="182">
        <f>D54*E54</f>
        <v>0</v>
      </c>
    </row>
    <row r="55" spans="1:6" s="47" customFormat="1" ht="12.75">
      <c r="A55" s="127"/>
      <c r="B55" s="190"/>
      <c r="C55" s="171"/>
      <c r="D55" s="61"/>
      <c r="E55" s="183"/>
      <c r="F55" s="200"/>
    </row>
    <row r="56" spans="1:6" s="47" customFormat="1" ht="81.75" customHeight="1">
      <c r="A56" s="127" t="s">
        <v>104</v>
      </c>
      <c r="B56" s="224" t="s">
        <v>10</v>
      </c>
      <c r="D56" s="99"/>
      <c r="E56" s="99"/>
      <c r="F56" s="225"/>
    </row>
    <row r="57" spans="1:6" s="47" customFormat="1" ht="17.25" customHeight="1">
      <c r="A57" s="127"/>
      <c r="B57" s="226"/>
      <c r="C57" s="56" t="s">
        <v>151</v>
      </c>
      <c r="D57" s="96">
        <v>10</v>
      </c>
      <c r="E57" s="3"/>
      <c r="F57" s="182">
        <f>D57*E57</f>
        <v>0</v>
      </c>
    </row>
    <row r="58" spans="1:6" s="47" customFormat="1" ht="12.75">
      <c r="A58" s="127"/>
      <c r="B58" s="227"/>
      <c r="C58" s="171"/>
      <c r="D58" s="61"/>
      <c r="E58" s="183"/>
      <c r="F58" s="200"/>
    </row>
    <row r="59" spans="1:8" s="47" customFormat="1" ht="36.75" customHeight="1">
      <c r="A59" s="127" t="s">
        <v>105</v>
      </c>
      <c r="B59" s="145" t="s">
        <v>11</v>
      </c>
      <c r="C59" s="99"/>
      <c r="D59" s="99"/>
      <c r="E59" s="225"/>
      <c r="F59" s="99"/>
      <c r="G59" s="70"/>
      <c r="H59" s="114"/>
    </row>
    <row r="60" spans="1:6" s="47" customFormat="1" ht="15" customHeight="1">
      <c r="A60" s="127"/>
      <c r="B60" s="190"/>
      <c r="C60" s="56" t="s">
        <v>151</v>
      </c>
      <c r="D60" s="96">
        <v>1</v>
      </c>
      <c r="E60" s="3"/>
      <c r="F60" s="182">
        <f>D60*E60</f>
        <v>0</v>
      </c>
    </row>
    <row r="61" spans="1:9" s="47" customFormat="1" ht="15" customHeight="1">
      <c r="A61" s="127"/>
      <c r="B61" s="190"/>
      <c r="C61" s="152"/>
      <c r="D61" s="68"/>
      <c r="E61" s="6"/>
      <c r="F61" s="200"/>
      <c r="I61" s="114"/>
    </row>
    <row r="62" spans="1:6" s="47" customFormat="1" ht="63.75" customHeight="1">
      <c r="A62" s="127" t="s">
        <v>106</v>
      </c>
      <c r="B62" s="145" t="s">
        <v>12</v>
      </c>
      <c r="C62" s="152"/>
      <c r="D62" s="68"/>
      <c r="E62" s="7"/>
      <c r="F62" s="195"/>
    </row>
    <row r="63" spans="1:6" s="47" customFormat="1" ht="15" customHeight="1">
      <c r="A63" s="127"/>
      <c r="B63" s="190"/>
      <c r="C63" s="56" t="s">
        <v>151</v>
      </c>
      <c r="D63" s="96">
        <v>1</v>
      </c>
      <c r="E63" s="3"/>
      <c r="F63" s="182">
        <f>D63*E63</f>
        <v>0</v>
      </c>
    </row>
    <row r="64" spans="1:6" s="47" customFormat="1" ht="15" customHeight="1">
      <c r="A64" s="228"/>
      <c r="B64" s="190"/>
      <c r="C64" s="152"/>
      <c r="D64" s="68"/>
      <c r="E64" s="6"/>
      <c r="F64" s="200"/>
    </row>
    <row r="65" spans="1:6" s="47" customFormat="1" ht="25.5" customHeight="1">
      <c r="A65" s="127" t="s">
        <v>107</v>
      </c>
      <c r="B65" s="145" t="s">
        <v>13</v>
      </c>
      <c r="C65" s="152"/>
      <c r="D65" s="68"/>
      <c r="E65" s="7"/>
      <c r="F65" s="195"/>
    </row>
    <row r="66" spans="1:6" s="47" customFormat="1" ht="17.25" customHeight="1">
      <c r="A66" s="127"/>
      <c r="B66" s="145"/>
      <c r="C66" s="56" t="s">
        <v>151</v>
      </c>
      <c r="D66" s="96">
        <v>1</v>
      </c>
      <c r="E66" s="3"/>
      <c r="F66" s="182">
        <f>D66*E66</f>
        <v>0</v>
      </c>
    </row>
    <row r="67" spans="1:6" s="47" customFormat="1" ht="18" customHeight="1">
      <c r="A67" s="127"/>
      <c r="B67" s="145"/>
      <c r="C67" s="152"/>
      <c r="D67" s="68"/>
      <c r="E67" s="6"/>
      <c r="F67" s="200"/>
    </row>
    <row r="68" spans="1:9" s="47" customFormat="1" ht="27" customHeight="1">
      <c r="A68" s="127" t="s">
        <v>108</v>
      </c>
      <c r="B68" s="145" t="s">
        <v>14</v>
      </c>
      <c r="C68" s="99"/>
      <c r="D68" s="99"/>
      <c r="E68" s="7"/>
      <c r="F68" s="195"/>
      <c r="I68" s="114"/>
    </row>
    <row r="69" spans="1:6" s="47" customFormat="1" ht="18.75" customHeight="1">
      <c r="A69" s="127"/>
      <c r="B69" s="145"/>
      <c r="C69" s="95" t="s">
        <v>151</v>
      </c>
      <c r="D69" s="96">
        <v>4</v>
      </c>
      <c r="E69" s="3"/>
      <c r="F69" s="182">
        <f>D69*E69</f>
        <v>0</v>
      </c>
    </row>
    <row r="70" spans="1:6" s="47" customFormat="1" ht="16.5" customHeight="1">
      <c r="A70" s="228"/>
      <c r="B70" s="145"/>
      <c r="C70" s="152"/>
      <c r="D70" s="68"/>
      <c r="E70" s="6"/>
      <c r="F70" s="200"/>
    </row>
    <row r="71" spans="1:6" s="47" customFormat="1" ht="56.25" customHeight="1">
      <c r="A71" s="127" t="s">
        <v>109</v>
      </c>
      <c r="B71" s="145" t="s">
        <v>15</v>
      </c>
      <c r="C71" s="152"/>
      <c r="D71" s="68"/>
      <c r="E71" s="7"/>
      <c r="F71" s="195"/>
    </row>
    <row r="72" spans="1:6" s="47" customFormat="1" ht="18" customHeight="1">
      <c r="A72" s="127"/>
      <c r="B72" s="145"/>
      <c r="C72" s="148" t="s">
        <v>151</v>
      </c>
      <c r="D72" s="96">
        <v>1</v>
      </c>
      <c r="E72" s="3"/>
      <c r="F72" s="182">
        <f>D72*E72</f>
        <v>0</v>
      </c>
    </row>
    <row r="73" spans="1:6" s="47" customFormat="1" ht="15.75" customHeight="1">
      <c r="A73" s="127"/>
      <c r="B73" s="145"/>
      <c r="C73" s="152"/>
      <c r="D73" s="68"/>
      <c r="E73" s="6"/>
      <c r="F73" s="200"/>
    </row>
    <row r="74" spans="1:6" s="47" customFormat="1" ht="66.75" customHeight="1">
      <c r="A74" s="127" t="s">
        <v>110</v>
      </c>
      <c r="B74" s="145" t="s">
        <v>16</v>
      </c>
      <c r="C74" s="152"/>
      <c r="D74" s="68"/>
      <c r="E74" s="7"/>
      <c r="F74" s="195"/>
    </row>
    <row r="75" spans="1:6" s="47" customFormat="1" ht="16.5" customHeight="1">
      <c r="A75" s="127"/>
      <c r="B75" s="145"/>
      <c r="C75" s="148" t="s">
        <v>151</v>
      </c>
      <c r="D75" s="96">
        <v>1</v>
      </c>
      <c r="E75" s="3"/>
      <c r="F75" s="182">
        <f>D75*E75</f>
        <v>0</v>
      </c>
    </row>
    <row r="76" spans="1:6" s="47" customFormat="1" ht="16.5" customHeight="1">
      <c r="A76" s="127"/>
      <c r="B76" s="145"/>
      <c r="C76" s="152"/>
      <c r="D76" s="68"/>
      <c r="E76" s="6"/>
      <c r="F76" s="200"/>
    </row>
    <row r="77" spans="1:6" s="47" customFormat="1" ht="25.5" customHeight="1">
      <c r="A77" s="127" t="s">
        <v>111</v>
      </c>
      <c r="B77" s="145" t="s">
        <v>17</v>
      </c>
      <c r="C77" s="152"/>
      <c r="D77" s="68"/>
      <c r="E77" s="9"/>
      <c r="F77" s="189"/>
    </row>
    <row r="78" spans="1:6" s="47" customFormat="1" ht="25.5" customHeight="1">
      <c r="A78" s="127"/>
      <c r="B78" s="229" t="s">
        <v>18</v>
      </c>
      <c r="C78" s="152"/>
      <c r="D78" s="68"/>
      <c r="E78" s="9"/>
      <c r="F78" s="189"/>
    </row>
    <row r="79" spans="1:6" s="47" customFormat="1" ht="15.75" customHeight="1">
      <c r="A79" s="127"/>
      <c r="B79" s="230" t="s">
        <v>19</v>
      </c>
      <c r="C79" s="152"/>
      <c r="D79" s="68"/>
      <c r="E79" s="9"/>
      <c r="F79" s="189"/>
    </row>
    <row r="80" spans="1:6" s="47" customFormat="1" ht="25.5" customHeight="1">
      <c r="A80" s="127"/>
      <c r="B80" s="230" t="s">
        <v>20</v>
      </c>
      <c r="C80" s="152"/>
      <c r="D80" s="68"/>
      <c r="E80" s="9"/>
      <c r="F80" s="189"/>
    </row>
    <row r="81" spans="1:6" s="47" customFormat="1" ht="13.5" customHeight="1">
      <c r="A81" s="127"/>
      <c r="B81" s="230" t="s">
        <v>21</v>
      </c>
      <c r="C81" s="152"/>
      <c r="D81" s="68"/>
      <c r="E81" s="9"/>
      <c r="F81" s="189"/>
    </row>
    <row r="82" spans="1:6" s="47" customFormat="1" ht="15" customHeight="1">
      <c r="A82" s="127"/>
      <c r="B82" s="230" t="s">
        <v>22</v>
      </c>
      <c r="C82" s="152"/>
      <c r="D82" s="68"/>
      <c r="E82" s="9"/>
      <c r="F82" s="189"/>
    </row>
    <row r="83" spans="1:6" s="47" customFormat="1" ht="15.75" customHeight="1">
      <c r="A83" s="127"/>
      <c r="B83" s="230" t="s">
        <v>23</v>
      </c>
      <c r="C83" s="152"/>
      <c r="D83" s="68"/>
      <c r="E83" s="9"/>
      <c r="F83" s="189"/>
    </row>
    <row r="84" spans="1:6" s="47" customFormat="1" ht="15.75" customHeight="1">
      <c r="A84" s="127"/>
      <c r="B84" s="230" t="s">
        <v>24</v>
      </c>
      <c r="C84" s="152"/>
      <c r="D84" s="68"/>
      <c r="E84" s="9"/>
      <c r="F84" s="189"/>
    </row>
    <row r="85" spans="1:6" s="47" customFormat="1" ht="14.25" customHeight="1">
      <c r="A85" s="127"/>
      <c r="B85" s="230" t="s">
        <v>25</v>
      </c>
      <c r="C85" s="152"/>
      <c r="D85" s="68"/>
      <c r="E85" s="9"/>
      <c r="F85" s="189"/>
    </row>
    <row r="86" spans="1:6" s="47" customFormat="1" ht="25.5" customHeight="1">
      <c r="A86" s="127"/>
      <c r="B86" s="145"/>
      <c r="C86" s="152"/>
      <c r="D86" s="68"/>
      <c r="E86" s="9"/>
      <c r="F86" s="12"/>
    </row>
    <row r="87" spans="1:6" s="47" customFormat="1" ht="15" customHeight="1">
      <c r="A87" s="127"/>
      <c r="B87" s="199" t="s">
        <v>26</v>
      </c>
      <c r="C87" s="152"/>
      <c r="D87" s="68"/>
      <c r="E87" s="9"/>
      <c r="F87" s="12"/>
    </row>
    <row r="88" spans="1:6" s="47" customFormat="1" ht="15" customHeight="1">
      <c r="A88" s="127"/>
      <c r="B88" s="199" t="s">
        <v>27</v>
      </c>
      <c r="C88" s="152" t="s">
        <v>151</v>
      </c>
      <c r="D88" s="68">
        <v>1</v>
      </c>
      <c r="E88" s="9"/>
      <c r="F88" s="12"/>
    </row>
    <row r="89" spans="1:6" s="47" customFormat="1" ht="15" customHeight="1">
      <c r="A89" s="127"/>
      <c r="B89" s="199" t="s">
        <v>28</v>
      </c>
      <c r="C89" s="152" t="s">
        <v>151</v>
      </c>
      <c r="D89" s="68">
        <v>1</v>
      </c>
      <c r="E89" s="13"/>
      <c r="F89" s="12"/>
    </row>
    <row r="90" spans="1:6" s="47" customFormat="1" ht="15" customHeight="1">
      <c r="A90" s="127"/>
      <c r="B90" s="199" t="s">
        <v>29</v>
      </c>
      <c r="C90" s="231" t="s">
        <v>159</v>
      </c>
      <c r="D90" s="68">
        <v>165</v>
      </c>
      <c r="E90" s="13"/>
      <c r="F90" s="12"/>
    </row>
    <row r="91" spans="1:6" s="47" customFormat="1" ht="15" customHeight="1">
      <c r="A91" s="127"/>
      <c r="B91" s="199" t="s">
        <v>30</v>
      </c>
      <c r="C91" s="152" t="s">
        <v>151</v>
      </c>
      <c r="D91" s="68">
        <v>4</v>
      </c>
      <c r="E91" s="13"/>
      <c r="F91" s="12"/>
    </row>
    <row r="92" spans="1:6" s="47" customFormat="1" ht="38.25" customHeight="1">
      <c r="A92" s="127"/>
      <c r="B92" s="145" t="s">
        <v>31</v>
      </c>
      <c r="C92" s="152" t="s">
        <v>151</v>
      </c>
      <c r="D92" s="68">
        <v>1</v>
      </c>
      <c r="E92" s="9"/>
      <c r="F92" s="12"/>
    </row>
    <row r="93" spans="1:6" s="47" customFormat="1" ht="40.5" customHeight="1">
      <c r="A93" s="127"/>
      <c r="B93" s="232" t="s">
        <v>32</v>
      </c>
      <c r="C93" s="152" t="s">
        <v>151</v>
      </c>
      <c r="D93" s="68">
        <v>1</v>
      </c>
      <c r="E93" s="9"/>
      <c r="F93" s="12"/>
    </row>
    <row r="94" spans="1:6" s="47" customFormat="1" ht="27.75" customHeight="1">
      <c r="A94" s="127"/>
      <c r="B94" s="145" t="s">
        <v>34</v>
      </c>
      <c r="C94" s="231" t="s">
        <v>159</v>
      </c>
      <c r="D94" s="68">
        <v>160</v>
      </c>
      <c r="E94" s="13"/>
      <c r="F94" s="12"/>
    </row>
    <row r="95" spans="1:6" s="47" customFormat="1" ht="24" customHeight="1">
      <c r="A95" s="127"/>
      <c r="B95" s="145" t="s">
        <v>33</v>
      </c>
      <c r="C95" s="152" t="s">
        <v>151</v>
      </c>
      <c r="D95" s="68">
        <v>1</v>
      </c>
      <c r="E95" s="13"/>
      <c r="F95" s="12"/>
    </row>
    <row r="96" spans="1:6" s="47" customFormat="1" ht="38.25" customHeight="1">
      <c r="A96" s="127"/>
      <c r="B96" s="145" t="s">
        <v>35</v>
      </c>
      <c r="C96" s="152" t="s">
        <v>36</v>
      </c>
      <c r="D96" s="68">
        <v>1</v>
      </c>
      <c r="E96" s="9"/>
      <c r="F96" s="12"/>
    </row>
    <row r="97" spans="1:6" s="47" customFormat="1" ht="15" customHeight="1">
      <c r="A97" s="127"/>
      <c r="B97" s="199"/>
      <c r="C97" s="152"/>
      <c r="D97" s="68"/>
      <c r="E97" s="9"/>
      <c r="F97" s="12"/>
    </row>
    <row r="98" spans="1:6" s="47" customFormat="1" ht="24" customHeight="1">
      <c r="A98" s="127"/>
      <c r="B98" s="145" t="s">
        <v>37</v>
      </c>
      <c r="C98" s="152"/>
      <c r="D98" s="68"/>
      <c r="E98" s="9"/>
      <c r="F98" s="12"/>
    </row>
    <row r="99" spans="1:6" s="47" customFormat="1" ht="15" customHeight="1">
      <c r="A99" s="127"/>
      <c r="B99" s="199"/>
      <c r="C99" s="152"/>
      <c r="D99" s="68"/>
      <c r="E99" s="9"/>
      <c r="F99" s="12"/>
    </row>
    <row r="100" spans="1:6" s="47" customFormat="1" ht="17.25" customHeight="1">
      <c r="A100" s="127"/>
      <c r="B100" s="233" t="s">
        <v>38</v>
      </c>
      <c r="C100" s="234"/>
      <c r="D100" s="96">
        <v>0</v>
      </c>
      <c r="E100" s="8"/>
      <c r="F100" s="10"/>
    </row>
    <row r="101" spans="1:6" s="47" customFormat="1" ht="15" customHeight="1">
      <c r="A101" s="127"/>
      <c r="B101" s="199"/>
      <c r="C101" s="152"/>
      <c r="D101" s="68"/>
      <c r="E101" s="6"/>
      <c r="F101" s="200"/>
    </row>
    <row r="102" spans="1:6" s="47" customFormat="1" ht="53.25" customHeight="1">
      <c r="A102" s="127" t="s">
        <v>112</v>
      </c>
      <c r="B102" s="153" t="s">
        <v>39</v>
      </c>
      <c r="C102" s="235"/>
      <c r="D102" s="235"/>
      <c r="E102" s="9"/>
      <c r="F102" s="189"/>
    </row>
    <row r="103" spans="1:6" s="47" customFormat="1" ht="27.75" customHeight="1">
      <c r="A103" s="127"/>
      <c r="B103" s="153" t="s">
        <v>40</v>
      </c>
      <c r="C103" s="124"/>
      <c r="D103" s="68"/>
      <c r="E103" s="9"/>
      <c r="F103" s="189"/>
    </row>
    <row r="104" spans="1:6" s="47" customFormat="1" ht="15" customHeight="1">
      <c r="A104" s="127"/>
      <c r="B104" s="199" t="s">
        <v>41</v>
      </c>
      <c r="C104" s="152"/>
      <c r="D104" s="68"/>
      <c r="E104" s="9"/>
      <c r="F104" s="189"/>
    </row>
    <row r="105" spans="1:6" s="47" customFormat="1" ht="28.5" customHeight="1">
      <c r="A105" s="127"/>
      <c r="B105" s="236" t="s">
        <v>42</v>
      </c>
      <c r="C105" s="152"/>
      <c r="D105" s="68"/>
      <c r="E105" s="9"/>
      <c r="F105" s="189"/>
    </row>
    <row r="106" spans="1:6" s="47" customFormat="1" ht="28.5" customHeight="1">
      <c r="A106" s="127"/>
      <c r="B106" s="236" t="s">
        <v>43</v>
      </c>
      <c r="C106" s="152"/>
      <c r="D106" s="68"/>
      <c r="E106" s="9"/>
      <c r="F106" s="189"/>
    </row>
    <row r="107" spans="1:6" s="47" customFormat="1" ht="15" customHeight="1">
      <c r="A107" s="127"/>
      <c r="B107" s="236" t="s">
        <v>44</v>
      </c>
      <c r="C107" s="152"/>
      <c r="D107" s="68"/>
      <c r="E107" s="9"/>
      <c r="F107" s="189"/>
    </row>
    <row r="108" spans="1:6" s="47" customFormat="1" ht="15" customHeight="1">
      <c r="A108" s="127"/>
      <c r="B108" s="236" t="s">
        <v>45</v>
      </c>
      <c r="C108" s="152"/>
      <c r="D108" s="68"/>
      <c r="E108" s="13"/>
      <c r="F108" s="189"/>
    </row>
    <row r="109" spans="1:9" s="47" customFormat="1" ht="15" customHeight="1">
      <c r="A109" s="127"/>
      <c r="B109" s="236" t="s">
        <v>46</v>
      </c>
      <c r="C109" s="152"/>
      <c r="D109" s="237"/>
      <c r="E109" s="9"/>
      <c r="F109" s="169"/>
      <c r="I109" s="114"/>
    </row>
    <row r="110" spans="1:6" s="47" customFormat="1" ht="25.5" customHeight="1">
      <c r="A110" s="127"/>
      <c r="B110" s="236" t="s">
        <v>47</v>
      </c>
      <c r="C110" s="152"/>
      <c r="D110" s="68"/>
      <c r="E110" s="9"/>
      <c r="F110" s="189"/>
    </row>
    <row r="111" spans="1:6" s="47" customFormat="1" ht="25.5" customHeight="1">
      <c r="A111" s="127"/>
      <c r="B111" s="236" t="s">
        <v>48</v>
      </c>
      <c r="C111" s="152"/>
      <c r="D111" s="68"/>
      <c r="E111" s="9"/>
      <c r="F111" s="189"/>
    </row>
    <row r="112" spans="1:6" s="47" customFormat="1" ht="26.25" customHeight="1">
      <c r="A112" s="127"/>
      <c r="B112" s="236" t="s">
        <v>49</v>
      </c>
      <c r="C112" s="152"/>
      <c r="D112" s="68"/>
      <c r="E112" s="9"/>
      <c r="F112" s="189"/>
    </row>
    <row r="113" spans="1:6" s="47" customFormat="1" ht="15" customHeight="1">
      <c r="A113" s="127"/>
      <c r="B113" s="236" t="s">
        <v>50</v>
      </c>
      <c r="C113" s="152"/>
      <c r="D113" s="68"/>
      <c r="E113" s="9"/>
      <c r="F113" s="189"/>
    </row>
    <row r="114" spans="1:6" s="47" customFormat="1" ht="15" customHeight="1">
      <c r="A114" s="127"/>
      <c r="B114" s="238" t="s">
        <v>51</v>
      </c>
      <c r="C114" s="152"/>
      <c r="D114" s="68"/>
      <c r="E114" s="9"/>
      <c r="F114" s="189"/>
    </row>
    <row r="115" spans="1:6" s="47" customFormat="1" ht="15" customHeight="1">
      <c r="A115" s="127"/>
      <c r="B115" s="238" t="s">
        <v>52</v>
      </c>
      <c r="C115" s="152"/>
      <c r="D115" s="68"/>
      <c r="E115" s="9"/>
      <c r="F115" s="189"/>
    </row>
    <row r="116" spans="1:9" s="47" customFormat="1" ht="25.5" customHeight="1">
      <c r="A116" s="127"/>
      <c r="B116" s="145" t="s">
        <v>53</v>
      </c>
      <c r="C116" s="152"/>
      <c r="D116" s="68"/>
      <c r="E116" s="9"/>
      <c r="F116" s="189"/>
      <c r="I116" s="114"/>
    </row>
    <row r="117" spans="1:6" s="47" customFormat="1" ht="15" customHeight="1">
      <c r="A117" s="127"/>
      <c r="B117" s="199" t="s">
        <v>54</v>
      </c>
      <c r="C117" s="152"/>
      <c r="D117" s="68"/>
      <c r="E117" s="7"/>
      <c r="F117" s="195"/>
    </row>
    <row r="118" spans="1:6" s="47" customFormat="1" ht="15.75" customHeight="1">
      <c r="A118" s="127"/>
      <c r="B118" s="199"/>
      <c r="C118" s="148" t="s">
        <v>55</v>
      </c>
      <c r="D118" s="96">
        <v>2</v>
      </c>
      <c r="E118" s="3"/>
      <c r="F118" s="182">
        <f>D118*E118</f>
        <v>0</v>
      </c>
    </row>
    <row r="119" spans="1:6" s="47" customFormat="1" ht="15" customHeight="1">
      <c r="A119" s="228"/>
      <c r="B119" s="199"/>
      <c r="C119" s="152"/>
      <c r="D119" s="68"/>
      <c r="E119" s="6"/>
      <c r="F119" s="200"/>
    </row>
    <row r="120" spans="1:6" s="47" customFormat="1" ht="66" customHeight="1">
      <c r="A120" s="127" t="s">
        <v>113</v>
      </c>
      <c r="B120" s="232" t="s">
        <v>56</v>
      </c>
      <c r="C120" s="152"/>
      <c r="D120" s="68"/>
      <c r="E120" s="7"/>
      <c r="F120" s="195"/>
    </row>
    <row r="121" spans="1:6" s="47" customFormat="1" ht="14.25" customHeight="1">
      <c r="A121" s="127"/>
      <c r="B121" s="199"/>
      <c r="C121" s="148" t="s">
        <v>55</v>
      </c>
      <c r="D121" s="96">
        <v>1</v>
      </c>
      <c r="E121" s="3"/>
      <c r="F121" s="182">
        <f>D121*E121</f>
        <v>0</v>
      </c>
    </row>
    <row r="122" spans="1:6" s="47" customFormat="1" ht="14.25" customHeight="1">
      <c r="A122" s="127"/>
      <c r="B122" s="199"/>
      <c r="C122" s="152"/>
      <c r="D122" s="68"/>
      <c r="E122" s="6"/>
      <c r="F122" s="200"/>
    </row>
    <row r="123" spans="1:6" s="47" customFormat="1" ht="40.5" customHeight="1">
      <c r="A123" s="127" t="s">
        <v>114</v>
      </c>
      <c r="B123" s="145" t="s">
        <v>57</v>
      </c>
      <c r="C123" s="152"/>
      <c r="D123" s="68"/>
      <c r="E123" s="7"/>
      <c r="F123" s="195"/>
    </row>
    <row r="124" spans="1:6" s="47" customFormat="1" ht="14.25" customHeight="1">
      <c r="A124" s="127"/>
      <c r="B124" s="199"/>
      <c r="C124" s="148" t="s">
        <v>55</v>
      </c>
      <c r="D124" s="96">
        <v>2</v>
      </c>
      <c r="E124" s="3"/>
      <c r="F124" s="182">
        <f>D124*E124</f>
        <v>0</v>
      </c>
    </row>
    <row r="125" spans="1:6" s="47" customFormat="1" ht="14.25" customHeight="1">
      <c r="A125" s="127"/>
      <c r="B125" s="199"/>
      <c r="C125" s="152"/>
      <c r="D125" s="68"/>
      <c r="E125" s="6"/>
      <c r="F125" s="14"/>
    </row>
    <row r="126" spans="1:6" s="47" customFormat="1" ht="14.25" customHeight="1">
      <c r="A126" s="127" t="s">
        <v>115</v>
      </c>
      <c r="B126" s="199" t="s">
        <v>58</v>
      </c>
      <c r="C126" s="152"/>
      <c r="D126" s="68"/>
      <c r="E126" s="9"/>
      <c r="F126" s="12"/>
    </row>
    <row r="127" spans="1:6" s="47" customFormat="1" ht="65.25" customHeight="1">
      <c r="A127" s="127"/>
      <c r="B127" s="145" t="s">
        <v>59</v>
      </c>
      <c r="C127" s="152" t="s">
        <v>151</v>
      </c>
      <c r="D127" s="68">
        <v>1</v>
      </c>
      <c r="E127" s="9"/>
      <c r="F127" s="12"/>
    </row>
    <row r="128" spans="1:6" s="47" customFormat="1" ht="14.25" customHeight="1">
      <c r="A128" s="127"/>
      <c r="B128" s="199" t="s">
        <v>60</v>
      </c>
      <c r="C128" s="152" t="s">
        <v>151</v>
      </c>
      <c r="D128" s="68">
        <v>1</v>
      </c>
      <c r="E128" s="9"/>
      <c r="F128" s="12"/>
    </row>
    <row r="129" spans="1:6" s="47" customFormat="1" ht="14.25" customHeight="1">
      <c r="A129" s="127"/>
      <c r="B129" s="199" t="s">
        <v>61</v>
      </c>
      <c r="C129" s="152" t="s">
        <v>151</v>
      </c>
      <c r="D129" s="68">
        <v>1</v>
      </c>
      <c r="E129" s="9"/>
      <c r="F129" s="12"/>
    </row>
    <row r="130" spans="1:6" s="47" customFormat="1" ht="27" customHeight="1">
      <c r="A130" s="127"/>
      <c r="B130" s="145" t="s">
        <v>62</v>
      </c>
      <c r="C130" s="152" t="s">
        <v>151</v>
      </c>
      <c r="D130" s="68">
        <v>1</v>
      </c>
      <c r="E130" s="9"/>
      <c r="F130" s="12"/>
    </row>
    <row r="131" spans="1:6" s="47" customFormat="1" ht="26.25" customHeight="1">
      <c r="A131" s="127"/>
      <c r="B131" s="145" t="s">
        <v>63</v>
      </c>
      <c r="C131" s="152" t="s">
        <v>151</v>
      </c>
      <c r="D131" s="68">
        <v>1</v>
      </c>
      <c r="E131" s="9"/>
      <c r="F131" s="12"/>
    </row>
    <row r="132" spans="1:8" s="47" customFormat="1" ht="27.75" customHeight="1">
      <c r="A132" s="127"/>
      <c r="B132" s="145" t="s">
        <v>64</v>
      </c>
      <c r="C132" s="152" t="s">
        <v>151</v>
      </c>
      <c r="D132" s="68">
        <v>1</v>
      </c>
      <c r="E132" s="9"/>
      <c r="F132" s="12"/>
      <c r="H132" s="114"/>
    </row>
    <row r="133" spans="1:6" s="47" customFormat="1" ht="14.25" customHeight="1">
      <c r="A133" s="127"/>
      <c r="B133" s="199"/>
      <c r="C133" s="152"/>
      <c r="D133" s="68"/>
      <c r="E133" s="7"/>
      <c r="F133" s="11"/>
    </row>
    <row r="134" spans="1:6" s="47" customFormat="1" ht="15" customHeight="1">
      <c r="A134" s="127"/>
      <c r="B134" s="199"/>
      <c r="C134" s="148" t="s">
        <v>55</v>
      </c>
      <c r="D134" s="96">
        <v>1</v>
      </c>
      <c r="E134" s="3"/>
      <c r="F134" s="182">
        <f>D134*E134</f>
        <v>0</v>
      </c>
    </row>
    <row r="135" spans="1:6" s="47" customFormat="1" ht="15" customHeight="1">
      <c r="A135" s="127"/>
      <c r="B135" s="199"/>
      <c r="C135" s="152"/>
      <c r="D135" s="68"/>
      <c r="E135" s="6"/>
      <c r="F135" s="200"/>
    </row>
    <row r="136" spans="1:6" s="47" customFormat="1" ht="27.75" customHeight="1">
      <c r="A136" s="127" t="s">
        <v>116</v>
      </c>
      <c r="B136" s="145" t="s">
        <v>65</v>
      </c>
      <c r="C136" s="152"/>
      <c r="D136" s="68"/>
      <c r="E136" s="7"/>
      <c r="F136" s="195"/>
    </row>
    <row r="137" spans="1:6" s="47" customFormat="1" ht="15" customHeight="1">
      <c r="A137" s="127"/>
      <c r="B137" s="199"/>
      <c r="C137" s="148" t="s">
        <v>151</v>
      </c>
      <c r="D137" s="96">
        <v>1</v>
      </c>
      <c r="E137" s="3"/>
      <c r="F137" s="182">
        <f>D137*E137</f>
        <v>0</v>
      </c>
    </row>
    <row r="138" spans="1:6" s="47" customFormat="1" ht="15" customHeight="1">
      <c r="A138" s="127"/>
      <c r="B138" s="199"/>
      <c r="C138" s="152"/>
      <c r="D138" s="68"/>
      <c r="E138" s="6"/>
      <c r="F138" s="200"/>
    </row>
    <row r="139" spans="1:6" s="47" customFormat="1" ht="26.25" customHeight="1">
      <c r="A139" s="127" t="s">
        <v>117</v>
      </c>
      <c r="B139" s="145" t="s">
        <v>66</v>
      </c>
      <c r="C139" s="152"/>
      <c r="D139" s="68"/>
      <c r="E139" s="9"/>
      <c r="F139" s="189"/>
    </row>
    <row r="140" spans="1:6" s="47" customFormat="1" ht="54.75" customHeight="1">
      <c r="A140" s="127"/>
      <c r="B140" s="239" t="s">
        <v>67</v>
      </c>
      <c r="C140" s="152"/>
      <c r="D140" s="68"/>
      <c r="E140" s="9"/>
      <c r="F140" s="189"/>
    </row>
    <row r="141" spans="1:6" s="47" customFormat="1" ht="55.5" customHeight="1">
      <c r="A141" s="127"/>
      <c r="B141" s="239" t="s">
        <v>68</v>
      </c>
      <c r="C141" s="152"/>
      <c r="D141" s="68"/>
      <c r="E141" s="9"/>
      <c r="F141" s="189"/>
    </row>
    <row r="142" spans="1:6" s="47" customFormat="1" ht="65.25" customHeight="1">
      <c r="A142" s="127"/>
      <c r="B142" s="236" t="s">
        <v>69</v>
      </c>
      <c r="C142" s="152"/>
      <c r="D142" s="68"/>
      <c r="E142" s="9"/>
      <c r="F142" s="189"/>
    </row>
    <row r="143" spans="1:6" s="47" customFormat="1" ht="15" customHeight="1">
      <c r="A143" s="127"/>
      <c r="B143" s="240" t="s">
        <v>70</v>
      </c>
      <c r="C143" s="152"/>
      <c r="D143" s="68"/>
      <c r="E143" s="9"/>
      <c r="F143" s="189"/>
    </row>
    <row r="144" spans="1:6" s="47" customFormat="1" ht="15" customHeight="1">
      <c r="A144" s="127"/>
      <c r="B144" s="199" t="s">
        <v>71</v>
      </c>
      <c r="C144" s="152"/>
      <c r="D144" s="68"/>
      <c r="E144" s="9"/>
      <c r="F144" s="189"/>
    </row>
    <row r="145" spans="1:6" s="47" customFormat="1" ht="15" customHeight="1">
      <c r="A145" s="127"/>
      <c r="B145" s="239" t="s">
        <v>72</v>
      </c>
      <c r="C145" s="152"/>
      <c r="D145" s="68"/>
      <c r="E145" s="9"/>
      <c r="F145" s="189"/>
    </row>
    <row r="146" spans="1:6" s="47" customFormat="1" ht="15" customHeight="1">
      <c r="A146" s="127"/>
      <c r="B146" s="239" t="s">
        <v>73</v>
      </c>
      <c r="C146" s="152"/>
      <c r="D146" s="68"/>
      <c r="E146" s="9"/>
      <c r="F146" s="189"/>
    </row>
    <row r="147" spans="1:6" s="47" customFormat="1" ht="15" customHeight="1">
      <c r="A147" s="127"/>
      <c r="B147" s="239" t="s">
        <v>74</v>
      </c>
      <c r="C147" s="152"/>
      <c r="D147" s="68"/>
      <c r="E147" s="9"/>
      <c r="F147" s="189"/>
    </row>
    <row r="148" spans="1:6" s="47" customFormat="1" ht="15" customHeight="1">
      <c r="A148" s="127"/>
      <c r="B148" s="239" t="s">
        <v>75</v>
      </c>
      <c r="C148" s="152"/>
      <c r="D148" s="68"/>
      <c r="E148" s="9"/>
      <c r="F148" s="189"/>
    </row>
    <row r="149" spans="1:6" s="47" customFormat="1" ht="15.75" customHeight="1">
      <c r="A149" s="127"/>
      <c r="B149" s="239" t="s">
        <v>76</v>
      </c>
      <c r="C149" s="152"/>
      <c r="D149" s="68"/>
      <c r="E149" s="9"/>
      <c r="F149" s="189"/>
    </row>
    <row r="150" spans="1:6" s="47" customFormat="1" ht="29.25" customHeight="1">
      <c r="A150" s="127"/>
      <c r="B150" s="239" t="s">
        <v>77</v>
      </c>
      <c r="C150" s="152"/>
      <c r="D150" s="68"/>
      <c r="E150" s="9"/>
      <c r="F150" s="189"/>
    </row>
    <row r="151" spans="1:6" s="47" customFormat="1" ht="15" customHeight="1">
      <c r="A151" s="127"/>
      <c r="B151" s="239" t="s">
        <v>78</v>
      </c>
      <c r="C151" s="152"/>
      <c r="D151" s="68"/>
      <c r="E151" s="9"/>
      <c r="F151" s="189"/>
    </row>
    <row r="152" spans="1:6" s="47" customFormat="1" ht="15" customHeight="1">
      <c r="A152" s="127"/>
      <c r="B152" s="239" t="s">
        <v>79</v>
      </c>
      <c r="C152" s="152"/>
      <c r="D152" s="68"/>
      <c r="E152" s="9"/>
      <c r="F152" s="189"/>
    </row>
    <row r="153" spans="1:6" s="47" customFormat="1" ht="15" customHeight="1">
      <c r="A153" s="127"/>
      <c r="B153" s="239" t="s">
        <v>80</v>
      </c>
      <c r="C153" s="152"/>
      <c r="D153" s="68"/>
      <c r="E153" s="9"/>
      <c r="F153" s="189"/>
    </row>
    <row r="154" spans="1:6" s="47" customFormat="1" ht="15" customHeight="1">
      <c r="A154" s="127"/>
      <c r="B154" s="239" t="s">
        <v>81</v>
      </c>
      <c r="C154" s="152"/>
      <c r="D154" s="68"/>
      <c r="E154" s="9"/>
      <c r="F154" s="189"/>
    </row>
    <row r="155" spans="1:6" s="47" customFormat="1" ht="28.5" customHeight="1">
      <c r="A155" s="127"/>
      <c r="B155" s="145" t="s">
        <v>82</v>
      </c>
      <c r="C155" s="152"/>
      <c r="D155" s="68"/>
      <c r="E155" s="9"/>
      <c r="F155" s="189"/>
    </row>
    <row r="156" spans="1:6" s="47" customFormat="1" ht="15" customHeight="1">
      <c r="A156" s="127"/>
      <c r="B156" s="199" t="s">
        <v>83</v>
      </c>
      <c r="C156" s="152"/>
      <c r="D156" s="68"/>
      <c r="E156" s="7"/>
      <c r="F156" s="195"/>
    </row>
    <row r="157" spans="1:6" s="47" customFormat="1" ht="15" customHeight="1">
      <c r="A157" s="127"/>
      <c r="B157" s="240"/>
      <c r="C157" s="148" t="s">
        <v>55</v>
      </c>
      <c r="D157" s="96">
        <v>1</v>
      </c>
      <c r="E157" s="3"/>
      <c r="F157" s="182">
        <f>D157*E157</f>
        <v>0</v>
      </c>
    </row>
    <row r="158" spans="1:7" s="47" customFormat="1" ht="15" customHeight="1">
      <c r="A158" s="127"/>
      <c r="B158" s="240"/>
      <c r="C158" s="152"/>
      <c r="D158" s="68"/>
      <c r="E158" s="6"/>
      <c r="F158" s="200"/>
      <c r="G158" s="70"/>
    </row>
    <row r="159" spans="1:6" s="47" customFormat="1" ht="26.25" customHeight="1">
      <c r="A159" s="127" t="s">
        <v>118</v>
      </c>
      <c r="B159" s="145" t="s">
        <v>84</v>
      </c>
      <c r="C159" s="152"/>
      <c r="D159" s="68"/>
      <c r="E159" s="7"/>
      <c r="F159" s="195"/>
    </row>
    <row r="160" spans="1:6" s="47" customFormat="1" ht="15" customHeight="1">
      <c r="A160" s="127"/>
      <c r="B160" s="199"/>
      <c r="C160" s="148" t="s">
        <v>151</v>
      </c>
      <c r="D160" s="96">
        <v>4</v>
      </c>
      <c r="E160" s="3"/>
      <c r="F160" s="182">
        <f>D160*E160</f>
        <v>0</v>
      </c>
    </row>
    <row r="161" spans="1:8" s="47" customFormat="1" ht="15" customHeight="1">
      <c r="A161" s="127"/>
      <c r="B161" s="199"/>
      <c r="C161" s="152"/>
      <c r="D161" s="68"/>
      <c r="E161" s="6"/>
      <c r="F161" s="200"/>
      <c r="H161" s="114"/>
    </row>
    <row r="162" spans="1:8" s="47" customFormat="1" ht="27" customHeight="1">
      <c r="A162" s="127" t="s">
        <v>119</v>
      </c>
      <c r="B162" s="145" t="s">
        <v>85</v>
      </c>
      <c r="C162" s="152"/>
      <c r="D162" s="68"/>
      <c r="E162" s="7"/>
      <c r="F162" s="195"/>
      <c r="H162" s="114"/>
    </row>
    <row r="163" spans="1:8" s="47" customFormat="1" ht="15" customHeight="1">
      <c r="A163" s="127"/>
      <c r="B163" s="199"/>
      <c r="C163" s="56" t="s">
        <v>159</v>
      </c>
      <c r="D163" s="96">
        <v>3</v>
      </c>
      <c r="E163" s="3"/>
      <c r="F163" s="182">
        <f>D163*E163</f>
        <v>0</v>
      </c>
      <c r="H163" s="114"/>
    </row>
    <row r="164" spans="1:6" s="47" customFormat="1" ht="15" customHeight="1">
      <c r="A164" s="127"/>
      <c r="B164" s="199"/>
      <c r="C164" s="152"/>
      <c r="D164" s="68"/>
      <c r="E164" s="6"/>
      <c r="F164" s="200"/>
    </row>
    <row r="165" spans="1:6" s="47" customFormat="1" ht="26.25" customHeight="1">
      <c r="A165" s="127" t="s">
        <v>120</v>
      </c>
      <c r="B165" s="145" t="s">
        <v>86</v>
      </c>
      <c r="C165" s="152"/>
      <c r="D165" s="68"/>
      <c r="E165" s="7"/>
      <c r="F165" s="195"/>
    </row>
    <row r="166" spans="1:6" s="47" customFormat="1" ht="15" customHeight="1">
      <c r="A166" s="127"/>
      <c r="B166" s="199"/>
      <c r="C166" s="56" t="s">
        <v>159</v>
      </c>
      <c r="D166" s="96">
        <v>1</v>
      </c>
      <c r="E166" s="3"/>
      <c r="F166" s="182">
        <f>D166*E166</f>
        <v>0</v>
      </c>
    </row>
    <row r="167" spans="1:6" s="47" customFormat="1" ht="15" customHeight="1">
      <c r="A167" s="127"/>
      <c r="B167" s="199"/>
      <c r="C167" s="152"/>
      <c r="D167" s="68"/>
      <c r="E167" s="6"/>
      <c r="F167" s="200"/>
    </row>
    <row r="168" spans="1:6" s="47" customFormat="1" ht="53.25" customHeight="1">
      <c r="A168" s="127" t="s">
        <v>121</v>
      </c>
      <c r="B168" s="145" t="s">
        <v>87</v>
      </c>
      <c r="C168" s="152"/>
      <c r="D168" s="68"/>
      <c r="E168" s="7"/>
      <c r="F168" s="195"/>
    </row>
    <row r="169" spans="1:6" s="47" customFormat="1" ht="15" customHeight="1">
      <c r="A169" s="127"/>
      <c r="B169" s="241" t="s">
        <v>88</v>
      </c>
      <c r="C169" s="56" t="s">
        <v>159</v>
      </c>
      <c r="D169" s="96">
        <v>6</v>
      </c>
      <c r="E169" s="3"/>
      <c r="F169" s="182">
        <f>D169*E169</f>
        <v>0</v>
      </c>
    </row>
    <row r="170" spans="1:6" s="47" customFormat="1" ht="15" customHeight="1">
      <c r="A170" s="127"/>
      <c r="B170" s="240"/>
      <c r="C170" s="152"/>
      <c r="D170" s="68"/>
      <c r="E170" s="6"/>
      <c r="F170" s="200"/>
    </row>
    <row r="171" spans="1:6" s="47" customFormat="1" ht="40.5" customHeight="1">
      <c r="A171" s="127" t="s">
        <v>122</v>
      </c>
      <c r="B171" s="145" t="s">
        <v>89</v>
      </c>
      <c r="C171" s="242"/>
      <c r="D171" s="157"/>
      <c r="E171" s="7"/>
      <c r="F171" s="195"/>
    </row>
    <row r="172" spans="1:6" s="47" customFormat="1" ht="15" customHeight="1">
      <c r="A172" s="127"/>
      <c r="B172" s="240"/>
      <c r="C172" s="148" t="s">
        <v>55</v>
      </c>
      <c r="D172" s="96">
        <v>2</v>
      </c>
      <c r="E172" s="3"/>
      <c r="F172" s="182">
        <f>D172*E172</f>
        <v>0</v>
      </c>
    </row>
    <row r="173" spans="1:6" s="47" customFormat="1" ht="15" customHeight="1">
      <c r="A173" s="127"/>
      <c r="B173" s="240"/>
      <c r="C173" s="152"/>
      <c r="D173" s="68"/>
      <c r="E173" s="6"/>
      <c r="F173" s="200"/>
    </row>
    <row r="174" spans="1:8" s="47" customFormat="1" ht="28.5" customHeight="1">
      <c r="A174" s="127" t="s">
        <v>123</v>
      </c>
      <c r="B174" s="145" t="s">
        <v>90</v>
      </c>
      <c r="C174" s="152"/>
      <c r="D174" s="68"/>
      <c r="E174" s="7"/>
      <c r="F174" s="195"/>
      <c r="H174" s="114"/>
    </row>
    <row r="175" spans="1:6" s="47" customFormat="1" ht="15" customHeight="1">
      <c r="A175" s="127"/>
      <c r="B175" s="240"/>
      <c r="C175" s="152" t="s">
        <v>55</v>
      </c>
      <c r="D175" s="68">
        <v>2</v>
      </c>
      <c r="E175" s="3"/>
      <c r="F175" s="182">
        <f>D175*E175</f>
        <v>0</v>
      </c>
    </row>
    <row r="176" spans="1:6" s="47" customFormat="1" ht="15" customHeight="1">
      <c r="A176" s="127"/>
      <c r="B176" s="240"/>
      <c r="C176" s="152"/>
      <c r="D176" s="68"/>
      <c r="E176" s="6"/>
      <c r="F176" s="200"/>
    </row>
    <row r="177" spans="1:7" s="47" customFormat="1" ht="27.75" customHeight="1">
      <c r="A177" s="127" t="s">
        <v>124</v>
      </c>
      <c r="B177" s="145" t="s">
        <v>91</v>
      </c>
      <c r="C177" s="243"/>
      <c r="D177" s="157"/>
      <c r="E177" s="7"/>
      <c r="F177" s="195"/>
      <c r="G177" s="70"/>
    </row>
    <row r="178" spans="1:6" s="47" customFormat="1" ht="15" customHeight="1">
      <c r="A178" s="127"/>
      <c r="B178" s="240"/>
      <c r="C178" s="148" t="s">
        <v>146</v>
      </c>
      <c r="D178" s="96">
        <v>2</v>
      </c>
      <c r="E178" s="3"/>
      <c r="F178" s="182">
        <f>D178*E178</f>
        <v>0</v>
      </c>
    </row>
    <row r="179" spans="1:8" s="47" customFormat="1" ht="15" customHeight="1">
      <c r="A179" s="127"/>
      <c r="B179" s="240"/>
      <c r="C179" s="152"/>
      <c r="D179" s="68"/>
      <c r="E179" s="6"/>
      <c r="F179" s="200"/>
      <c r="H179" s="114"/>
    </row>
    <row r="180" spans="1:6" s="47" customFormat="1" ht="38.25" customHeight="1">
      <c r="A180" s="127" t="s">
        <v>125</v>
      </c>
      <c r="B180" s="145" t="s">
        <v>92</v>
      </c>
      <c r="C180" s="152"/>
      <c r="D180" s="68"/>
      <c r="E180" s="7"/>
      <c r="F180" s="195"/>
    </row>
    <row r="181" spans="1:6" s="47" customFormat="1" ht="15" customHeight="1">
      <c r="A181" s="127"/>
      <c r="B181" s="240"/>
      <c r="C181" s="148" t="s">
        <v>151</v>
      </c>
      <c r="D181" s="96">
        <v>1</v>
      </c>
      <c r="E181" s="3"/>
      <c r="F181" s="182">
        <f>D181*E181</f>
        <v>0</v>
      </c>
    </row>
    <row r="182" spans="1:6" s="47" customFormat="1" ht="15" customHeight="1">
      <c r="A182" s="127"/>
      <c r="B182" s="240"/>
      <c r="C182" s="152"/>
      <c r="D182" s="68"/>
      <c r="E182" s="6"/>
      <c r="F182" s="200"/>
    </row>
    <row r="183" spans="1:6" s="47" customFormat="1" ht="39.75" customHeight="1">
      <c r="A183" s="127" t="s">
        <v>126</v>
      </c>
      <c r="B183" s="145" t="s">
        <v>93</v>
      </c>
      <c r="C183" s="152"/>
      <c r="D183" s="68"/>
      <c r="E183" s="15"/>
      <c r="F183" s="195"/>
    </row>
    <row r="184" spans="1:6" s="47" customFormat="1" ht="15" customHeight="1">
      <c r="A184" s="127"/>
      <c r="B184" s="240"/>
      <c r="C184" s="148" t="s">
        <v>151</v>
      </c>
      <c r="D184" s="96">
        <v>1</v>
      </c>
      <c r="E184" s="3"/>
      <c r="F184" s="182">
        <f>D184*E184</f>
        <v>0</v>
      </c>
    </row>
    <row r="185" spans="1:6" s="47" customFormat="1" ht="15" customHeight="1">
      <c r="A185" s="127"/>
      <c r="B185" s="240"/>
      <c r="C185" s="152"/>
      <c r="D185" s="68"/>
      <c r="E185" s="6"/>
      <c r="F185" s="200"/>
    </row>
    <row r="186" spans="1:6" s="47" customFormat="1" ht="27" customHeight="1">
      <c r="A186" s="127" t="s">
        <v>127</v>
      </c>
      <c r="B186" s="145" t="s">
        <v>94</v>
      </c>
      <c r="C186" s="152"/>
      <c r="D186" s="68"/>
      <c r="E186" s="7"/>
      <c r="F186" s="195"/>
    </row>
    <row r="187" spans="1:6" s="47" customFormat="1" ht="15" customHeight="1">
      <c r="A187" s="127"/>
      <c r="B187" s="240"/>
      <c r="C187" s="148" t="s">
        <v>151</v>
      </c>
      <c r="D187" s="96">
        <v>1</v>
      </c>
      <c r="E187" s="3"/>
      <c r="F187" s="182">
        <f>D187*E187</f>
        <v>0</v>
      </c>
    </row>
    <row r="188" spans="1:6" s="47" customFormat="1" ht="15" customHeight="1">
      <c r="A188" s="127"/>
      <c r="B188" s="240"/>
      <c r="C188" s="152"/>
      <c r="D188" s="68"/>
      <c r="E188" s="6"/>
      <c r="F188" s="200"/>
    </row>
    <row r="189" spans="1:6" s="47" customFormat="1" ht="38.25" customHeight="1">
      <c r="A189" s="244" t="s">
        <v>128</v>
      </c>
      <c r="B189" s="145" t="s">
        <v>95</v>
      </c>
      <c r="C189" s="152"/>
      <c r="D189" s="68"/>
      <c r="E189" s="7"/>
      <c r="F189" s="195"/>
    </row>
    <row r="190" spans="1:6" s="47" customFormat="1" ht="15" customHeight="1">
      <c r="A190" s="127"/>
      <c r="B190" s="240"/>
      <c r="C190" s="148" t="s">
        <v>151</v>
      </c>
      <c r="D190" s="96">
        <v>1</v>
      </c>
      <c r="E190" s="3"/>
      <c r="F190" s="182">
        <f>D190*E190</f>
        <v>0</v>
      </c>
    </row>
    <row r="191" spans="1:6" s="47" customFormat="1" ht="15" customHeight="1">
      <c r="A191" s="127"/>
      <c r="B191" s="199"/>
      <c r="C191" s="152"/>
      <c r="D191" s="68"/>
      <c r="E191" s="6"/>
      <c r="F191" s="200"/>
    </row>
    <row r="192" spans="1:8" s="47" customFormat="1" ht="51.75" customHeight="1">
      <c r="A192" s="127" t="s">
        <v>129</v>
      </c>
      <c r="B192" s="145" t="s">
        <v>96</v>
      </c>
      <c r="C192" s="152"/>
      <c r="D192" s="68"/>
      <c r="E192" s="7"/>
      <c r="F192" s="195"/>
      <c r="H192" s="114"/>
    </row>
    <row r="193" spans="1:6" s="47" customFormat="1" ht="15" customHeight="1">
      <c r="A193" s="127"/>
      <c r="B193" s="199"/>
      <c r="C193" s="148" t="s">
        <v>151</v>
      </c>
      <c r="D193" s="96">
        <v>1</v>
      </c>
      <c r="E193" s="3"/>
      <c r="F193" s="182">
        <f>D193*E193</f>
        <v>0</v>
      </c>
    </row>
    <row r="194" spans="1:6" s="47" customFormat="1" ht="15" customHeight="1">
      <c r="A194" s="127"/>
      <c r="B194" s="199"/>
      <c r="C194" s="152"/>
      <c r="D194" s="68"/>
      <c r="E194" s="8"/>
      <c r="F194" s="182"/>
    </row>
    <row r="195" spans="1:6" s="47" customFormat="1" ht="15" customHeight="1">
      <c r="A195" s="127" t="s">
        <v>130</v>
      </c>
      <c r="B195" s="199" t="s">
        <v>97</v>
      </c>
      <c r="C195" s="148" t="s">
        <v>167</v>
      </c>
      <c r="D195" s="96"/>
      <c r="E195" s="4"/>
      <c r="F195" s="182">
        <f>E195</f>
        <v>0</v>
      </c>
    </row>
    <row r="196" spans="1:6" s="47" customFormat="1" ht="15" customHeight="1">
      <c r="A196" s="127"/>
      <c r="B196" s="199"/>
      <c r="C196" s="152"/>
      <c r="D196" s="68"/>
      <c r="E196" s="16"/>
      <c r="F196" s="182"/>
    </row>
    <row r="197" spans="1:6" s="47" customFormat="1" ht="15" customHeight="1">
      <c r="A197" s="127" t="s">
        <v>131</v>
      </c>
      <c r="B197" s="199" t="s">
        <v>223</v>
      </c>
      <c r="C197" s="148" t="s">
        <v>167</v>
      </c>
      <c r="D197" s="96"/>
      <c r="E197" s="4"/>
      <c r="F197" s="182">
        <f>E197</f>
        <v>0</v>
      </c>
    </row>
    <row r="198" spans="1:6" s="47" customFormat="1" ht="15" customHeight="1">
      <c r="A198" s="127"/>
      <c r="B198" s="199"/>
      <c r="C198" s="152"/>
      <c r="D198" s="96"/>
      <c r="E198" s="8"/>
      <c r="F198" s="182"/>
    </row>
    <row r="199" spans="1:6" s="47" customFormat="1" ht="15" customHeight="1">
      <c r="A199" s="127" t="s">
        <v>132</v>
      </c>
      <c r="B199" s="199" t="s">
        <v>98</v>
      </c>
      <c r="C199" s="148" t="s">
        <v>167</v>
      </c>
      <c r="D199" s="96"/>
      <c r="E199" s="4"/>
      <c r="F199" s="182">
        <f>E199</f>
        <v>0</v>
      </c>
    </row>
    <row r="200" spans="1:6" s="47" customFormat="1" ht="12.75">
      <c r="A200" s="127"/>
      <c r="B200" s="190"/>
      <c r="C200" s="148"/>
      <c r="D200" s="96"/>
      <c r="E200" s="192"/>
      <c r="F200" s="182"/>
    </row>
    <row r="201" spans="1:6" s="47" customFormat="1" ht="12.75">
      <c r="A201" s="219"/>
      <c r="B201" s="135" t="s">
        <v>225</v>
      </c>
      <c r="C201" s="193"/>
      <c r="D201" s="194"/>
      <c r="E201" s="80"/>
      <c r="F201" s="214">
        <f>SUM(F7:F199)</f>
        <v>0</v>
      </c>
    </row>
    <row r="202" spans="1:6" s="47" customFormat="1" ht="12.75">
      <c r="A202" s="219"/>
      <c r="B202" s="81"/>
      <c r="C202" s="39"/>
      <c r="D202" s="40"/>
      <c r="E202" s="141"/>
      <c r="F202" s="29"/>
    </row>
    <row r="203" spans="1:6" s="47" customFormat="1" ht="12.75">
      <c r="A203" s="220">
        <v>2</v>
      </c>
      <c r="B203" s="45" t="s">
        <v>226</v>
      </c>
      <c r="C203" s="140"/>
      <c r="D203" s="84"/>
      <c r="E203" s="141"/>
      <c r="F203" s="29"/>
    </row>
    <row r="204" spans="1:6" s="47" customFormat="1" ht="12.75">
      <c r="A204" s="219"/>
      <c r="B204" s="59"/>
      <c r="C204" s="196" t="s">
        <v>152</v>
      </c>
      <c r="D204" s="197" t="s">
        <v>153</v>
      </c>
      <c r="E204" s="198" t="s">
        <v>154</v>
      </c>
      <c r="F204" s="52" t="s">
        <v>155</v>
      </c>
    </row>
    <row r="205" spans="1:6" s="47" customFormat="1" ht="52.5" customHeight="1">
      <c r="A205" s="127" t="s">
        <v>169</v>
      </c>
      <c r="B205" s="145" t="s">
        <v>133</v>
      </c>
      <c r="C205" s="95"/>
      <c r="D205" s="96"/>
      <c r="E205" s="17"/>
      <c r="F205" s="58"/>
    </row>
    <row r="206" spans="1:6" s="47" customFormat="1" ht="16.5" customHeight="1">
      <c r="A206" s="127"/>
      <c r="B206" s="145"/>
      <c r="C206" s="67" t="s">
        <v>55</v>
      </c>
      <c r="D206" s="68"/>
      <c r="E206" s="4"/>
      <c r="F206" s="182">
        <f>E206</f>
        <v>0</v>
      </c>
    </row>
    <row r="207" spans="1:6" s="47" customFormat="1" ht="12.75">
      <c r="A207" s="219"/>
      <c r="B207" s="59"/>
      <c r="C207" s="60"/>
      <c r="D207" s="61"/>
      <c r="E207" s="104"/>
      <c r="F207" s="94"/>
    </row>
    <row r="208" spans="1:6" s="47" customFormat="1" ht="54.75" customHeight="1">
      <c r="A208" s="127" t="s">
        <v>170</v>
      </c>
      <c r="B208" s="145" t="s">
        <v>134</v>
      </c>
      <c r="C208" s="209"/>
      <c r="D208" s="157"/>
      <c r="E208" s="19"/>
      <c r="F208" s="139"/>
    </row>
    <row r="209" spans="1:6" s="47" customFormat="1" ht="16.5" customHeight="1">
      <c r="A209" s="127"/>
      <c r="B209" s="145"/>
      <c r="C209" s="67" t="s">
        <v>55</v>
      </c>
      <c r="D209" s="68"/>
      <c r="E209" s="4"/>
      <c r="F209" s="182">
        <f>E209</f>
        <v>0</v>
      </c>
    </row>
    <row r="210" spans="1:6" s="47" customFormat="1" ht="12.75">
      <c r="A210" s="219" t="s">
        <v>141</v>
      </c>
      <c r="B210" s="59"/>
      <c r="C210" s="103"/>
      <c r="D210" s="61"/>
      <c r="E210" s="104"/>
      <c r="F210" s="94"/>
    </row>
    <row r="211" spans="1:6" s="47" customFormat="1" ht="51" customHeight="1">
      <c r="A211" s="127" t="s">
        <v>171</v>
      </c>
      <c r="B211" s="145" t="s">
        <v>135</v>
      </c>
      <c r="C211" s="209"/>
      <c r="D211" s="157"/>
      <c r="E211" s="15"/>
      <c r="F211" s="139"/>
    </row>
    <row r="212" spans="1:6" s="47" customFormat="1" ht="17.25" customHeight="1">
      <c r="A212" s="127"/>
      <c r="B212" s="145"/>
      <c r="C212" s="67" t="s">
        <v>55</v>
      </c>
      <c r="D212" s="68"/>
      <c r="E212" s="4"/>
      <c r="F212" s="182">
        <f>E212</f>
        <v>0</v>
      </c>
    </row>
    <row r="213" spans="1:6" s="47" customFormat="1" ht="12.75">
      <c r="A213" s="219" t="s">
        <v>141</v>
      </c>
      <c r="B213" s="59"/>
      <c r="C213" s="103"/>
      <c r="D213" s="61"/>
      <c r="E213" s="104"/>
      <c r="F213" s="94"/>
    </row>
    <row r="214" spans="1:6" s="47" customFormat="1" ht="54.75" customHeight="1">
      <c r="A214" s="127" t="s">
        <v>172</v>
      </c>
      <c r="B214" s="145" t="s">
        <v>136</v>
      </c>
      <c r="C214" s="98"/>
      <c r="D214" s="99"/>
      <c r="E214" s="201"/>
      <c r="F214" s="101"/>
    </row>
    <row r="215" spans="1:6" s="47" customFormat="1" ht="12.75">
      <c r="A215" s="127"/>
      <c r="B215" s="63"/>
      <c r="C215" s="97" t="s">
        <v>55</v>
      </c>
      <c r="D215" s="68"/>
      <c r="E215" s="4"/>
      <c r="F215" s="182">
        <f>E215</f>
        <v>0</v>
      </c>
    </row>
    <row r="216" spans="1:6" s="47" customFormat="1" ht="12.75">
      <c r="A216" s="219"/>
      <c r="B216" s="59"/>
      <c r="C216" s="103"/>
      <c r="D216" s="61"/>
      <c r="E216" s="104"/>
      <c r="F216" s="94"/>
    </row>
    <row r="217" spans="1:6" s="206" customFormat="1" ht="54" customHeight="1">
      <c r="A217" s="127" t="s">
        <v>173</v>
      </c>
      <c r="B217" s="145" t="s">
        <v>137</v>
      </c>
      <c r="C217" s="202"/>
      <c r="D217" s="203"/>
      <c r="E217" s="204"/>
      <c r="F217" s="205"/>
    </row>
    <row r="218" spans="1:6" s="206" customFormat="1" ht="12.75">
      <c r="A218" s="127"/>
      <c r="B218" s="63"/>
      <c r="C218" s="95" t="s">
        <v>55</v>
      </c>
      <c r="D218" s="109"/>
      <c r="E218" s="4"/>
      <c r="F218" s="182">
        <f>E218</f>
        <v>0</v>
      </c>
    </row>
    <row r="219" spans="1:6" s="206" customFormat="1" ht="12.75">
      <c r="A219" s="127"/>
      <c r="B219" s="63"/>
      <c r="C219" s="95"/>
      <c r="D219" s="109"/>
      <c r="E219" s="17"/>
      <c r="F219" s="58"/>
    </row>
    <row r="220" spans="1:6" s="206" customFormat="1" ht="51">
      <c r="A220" s="127" t="s">
        <v>174</v>
      </c>
      <c r="B220" s="145" t="s">
        <v>138</v>
      </c>
      <c r="C220" s="67"/>
      <c r="D220" s="207"/>
      <c r="E220" s="18"/>
      <c r="F220" s="102"/>
    </row>
    <row r="221" spans="1:6" s="206" customFormat="1" ht="12.75">
      <c r="A221" s="127"/>
      <c r="B221" s="63"/>
      <c r="C221" s="95" t="s">
        <v>167</v>
      </c>
      <c r="D221" s="109"/>
      <c r="E221" s="4"/>
      <c r="F221" s="182">
        <f>E221</f>
        <v>0</v>
      </c>
    </row>
    <row r="222" spans="1:6" ht="12.75">
      <c r="A222" s="219"/>
      <c r="B222" s="59"/>
      <c r="C222" s="95"/>
      <c r="D222" s="96"/>
      <c r="E222" s="208"/>
      <c r="F222" s="147"/>
    </row>
    <row r="223" spans="1:6" ht="12.75">
      <c r="A223" s="219"/>
      <c r="B223" s="81" t="s">
        <v>229</v>
      </c>
      <c r="C223" s="209"/>
      <c r="D223" s="157"/>
      <c r="E223" s="80"/>
      <c r="F223" s="20">
        <f>SUM(F206:F221)</f>
        <v>0</v>
      </c>
    </row>
    <row r="224" spans="1:5" ht="12.75">
      <c r="A224" s="219"/>
      <c r="B224" s="81"/>
      <c r="C224" s="140"/>
      <c r="D224" s="84"/>
      <c r="E224" s="141"/>
    </row>
    <row r="225" spans="1:5" ht="12.75">
      <c r="A225" s="219"/>
      <c r="B225" s="59"/>
      <c r="C225" s="140"/>
      <c r="D225" s="84"/>
      <c r="E225" s="178"/>
    </row>
    <row r="226" spans="1:5" ht="12.75">
      <c r="A226" s="219"/>
      <c r="B226" s="59"/>
      <c r="C226" s="140"/>
      <c r="D226" s="84"/>
      <c r="E226" s="178"/>
    </row>
    <row r="227" spans="1:6" ht="12.75">
      <c r="A227" s="219"/>
      <c r="B227" s="217" t="s">
        <v>253</v>
      </c>
      <c r="C227" s="140"/>
      <c r="D227" s="84"/>
      <c r="E227" s="178"/>
      <c r="F227" s="218">
        <f>SUM(F201+F223)</f>
        <v>0</v>
      </c>
    </row>
    <row r="228" spans="1:5" ht="12.75">
      <c r="A228" s="219"/>
      <c r="B228" s="59"/>
      <c r="C228" s="140"/>
      <c r="D228" s="84"/>
      <c r="E228" s="178"/>
    </row>
    <row r="229" spans="1:5" ht="12.75">
      <c r="A229" s="219"/>
      <c r="B229" s="59"/>
      <c r="C229" s="140"/>
      <c r="D229" s="84"/>
      <c r="E229" s="178"/>
    </row>
    <row r="230" spans="1:5" ht="12.75">
      <c r="A230" s="219"/>
      <c r="B230" s="59"/>
      <c r="C230" s="140"/>
      <c r="D230" s="84"/>
      <c r="E230" s="178"/>
    </row>
    <row r="231" spans="1:5" ht="12.75">
      <c r="A231" s="219"/>
      <c r="B231" s="59"/>
      <c r="C231" s="140"/>
      <c r="D231" s="84"/>
      <c r="E231" s="178"/>
    </row>
    <row r="232" spans="1:5" ht="12.75">
      <c r="A232" s="219"/>
      <c r="B232" s="59"/>
      <c r="C232" s="140"/>
      <c r="D232" s="84"/>
      <c r="E232" s="178"/>
    </row>
    <row r="233" spans="1:5" ht="12.75">
      <c r="A233" s="219"/>
      <c r="B233" s="59"/>
      <c r="C233" s="140"/>
      <c r="D233" s="84"/>
      <c r="E233" s="178"/>
    </row>
    <row r="234" spans="1:5" ht="12.75">
      <c r="A234" s="219"/>
      <c r="B234" s="59"/>
      <c r="C234" s="140"/>
      <c r="D234" s="84"/>
      <c r="E234" s="178"/>
    </row>
    <row r="235" spans="1:5" ht="12.75">
      <c r="A235" s="219"/>
      <c r="B235" s="59"/>
      <c r="C235" s="140"/>
      <c r="D235" s="84"/>
      <c r="E235" s="178"/>
    </row>
    <row r="236" spans="1:5" ht="12.75">
      <c r="A236" s="219"/>
      <c r="B236" s="59"/>
      <c r="C236" s="140"/>
      <c r="D236" s="84"/>
      <c r="E236" s="178"/>
    </row>
    <row r="237" spans="1:5" ht="12.75">
      <c r="A237" s="219"/>
      <c r="B237" s="59"/>
      <c r="C237" s="140"/>
      <c r="D237" s="84"/>
      <c r="E237" s="178"/>
    </row>
    <row r="238" spans="1:5" ht="12.75">
      <c r="A238" s="219"/>
      <c r="B238" s="59"/>
      <c r="C238" s="140"/>
      <c r="D238" s="84"/>
      <c r="E238" s="178"/>
    </row>
    <row r="239" spans="1:5" ht="12.75">
      <c r="A239" s="219"/>
      <c r="B239" s="59"/>
      <c r="C239" s="140"/>
      <c r="D239" s="84"/>
      <c r="E239" s="178"/>
    </row>
    <row r="240" spans="1:5" ht="12.75">
      <c r="A240" s="219"/>
      <c r="B240" s="59"/>
      <c r="C240" s="140"/>
      <c r="D240" s="84"/>
      <c r="E240" s="178"/>
    </row>
    <row r="241" spans="1:5" ht="12.75">
      <c r="A241" s="219"/>
      <c r="B241" s="59"/>
      <c r="C241" s="140"/>
      <c r="D241" s="84"/>
      <c r="E241" s="178"/>
    </row>
    <row r="242" spans="1:5" ht="12.75">
      <c r="A242" s="219"/>
      <c r="B242" s="59"/>
      <c r="C242" s="140"/>
      <c r="D242" s="84"/>
      <c r="E242" s="178"/>
    </row>
    <row r="243" spans="1:5" ht="12.75">
      <c r="A243" s="219"/>
      <c r="B243" s="59"/>
      <c r="C243" s="140"/>
      <c r="D243" s="84"/>
      <c r="E243" s="178"/>
    </row>
    <row r="244" spans="1:5" ht="12.75">
      <c r="A244" s="219"/>
      <c r="B244" s="59"/>
      <c r="C244" s="140"/>
      <c r="D244" s="84"/>
      <c r="E244" s="178"/>
    </row>
    <row r="245" spans="1:5" ht="12.75">
      <c r="A245" s="219"/>
      <c r="B245" s="59"/>
      <c r="C245" s="140"/>
      <c r="D245" s="84"/>
      <c r="E245" s="178"/>
    </row>
    <row r="246" spans="1:5" ht="12.75">
      <c r="A246" s="219"/>
      <c r="B246" s="59"/>
      <c r="C246" s="140"/>
      <c r="D246" s="84"/>
      <c r="E246" s="178"/>
    </row>
    <row r="247" spans="1:5" ht="12.75">
      <c r="A247" s="219"/>
      <c r="B247" s="59"/>
      <c r="C247" s="140"/>
      <c r="D247" s="84"/>
      <c r="E247" s="178"/>
    </row>
    <row r="248" spans="1:5" ht="12.75">
      <c r="A248" s="219"/>
      <c r="B248" s="59"/>
      <c r="C248" s="140"/>
      <c r="D248" s="84"/>
      <c r="E248" s="178"/>
    </row>
    <row r="249" spans="1:5" ht="12.75">
      <c r="A249" s="219"/>
      <c r="B249" s="59"/>
      <c r="C249" s="140"/>
      <c r="D249" s="84"/>
      <c r="E249" s="178"/>
    </row>
    <row r="250" spans="1:5" ht="12.75">
      <c r="A250" s="219"/>
      <c r="B250" s="59"/>
      <c r="C250" s="140"/>
      <c r="D250" s="84"/>
      <c r="E250" s="178"/>
    </row>
    <row r="251" spans="1:5" ht="12.75">
      <c r="A251" s="219"/>
      <c r="B251" s="59"/>
      <c r="C251" s="140"/>
      <c r="D251" s="84"/>
      <c r="E251" s="178"/>
    </row>
    <row r="252" spans="1:5" ht="12.75">
      <c r="A252" s="219"/>
      <c r="B252" s="59"/>
      <c r="C252" s="140"/>
      <c r="D252" s="84"/>
      <c r="E252" s="178"/>
    </row>
    <row r="253" spans="1:5" ht="12.75">
      <c r="A253" s="219"/>
      <c r="B253" s="59"/>
      <c r="C253" s="140"/>
      <c r="D253" s="84"/>
      <c r="E253" s="178"/>
    </row>
    <row r="254" spans="1:5" ht="12.75">
      <c r="A254" s="219"/>
      <c r="B254" s="59"/>
      <c r="C254" s="140"/>
      <c r="D254" s="84"/>
      <c r="E254" s="178"/>
    </row>
    <row r="255" spans="1:5" ht="12.75">
      <c r="A255" s="219"/>
      <c r="B255" s="59"/>
      <c r="C255" s="140"/>
      <c r="D255" s="84"/>
      <c r="E255" s="178"/>
    </row>
    <row r="256" spans="1:5" ht="12.75">
      <c r="A256" s="219"/>
      <c r="B256" s="59"/>
      <c r="C256" s="140"/>
      <c r="D256" s="84"/>
      <c r="E256" s="178"/>
    </row>
    <row r="257" spans="1:5" ht="12.75">
      <c r="A257" s="219"/>
      <c r="B257" s="59"/>
      <c r="C257" s="140"/>
      <c r="D257" s="84"/>
      <c r="E257" s="178"/>
    </row>
    <row r="258" spans="1:5" ht="12.75">
      <c r="A258" s="219"/>
      <c r="B258" s="59"/>
      <c r="C258" s="140"/>
      <c r="D258" s="84"/>
      <c r="E258" s="178"/>
    </row>
    <row r="259" spans="1:5" ht="12.75">
      <c r="A259" s="219"/>
      <c r="B259" s="59"/>
      <c r="C259" s="140"/>
      <c r="D259" s="84"/>
      <c r="E259" s="178"/>
    </row>
    <row r="260" spans="1:5" ht="12.75">
      <c r="A260" s="219"/>
      <c r="B260" s="59"/>
      <c r="C260" s="140"/>
      <c r="D260" s="84"/>
      <c r="E260" s="178"/>
    </row>
    <row r="261" spans="1:5" ht="12.75">
      <c r="A261" s="219"/>
      <c r="B261" s="59"/>
      <c r="C261" s="140"/>
      <c r="D261" s="84"/>
      <c r="E261" s="178"/>
    </row>
    <row r="262" spans="1:5" ht="12.75">
      <c r="A262" s="219"/>
      <c r="B262" s="59"/>
      <c r="C262" s="140"/>
      <c r="D262" s="84"/>
      <c r="E262" s="178"/>
    </row>
    <row r="263" spans="1:5" ht="12.75">
      <c r="A263" s="219"/>
      <c r="B263" s="59"/>
      <c r="C263" s="140"/>
      <c r="D263" s="84"/>
      <c r="E263" s="178"/>
    </row>
    <row r="264" spans="1:5" ht="12.75">
      <c r="A264" s="219"/>
      <c r="B264" s="59"/>
      <c r="C264" s="140"/>
      <c r="D264" s="84"/>
      <c r="E264" s="178"/>
    </row>
    <row r="265" spans="1:5" ht="12.75">
      <c r="A265" s="219"/>
      <c r="B265" s="59"/>
      <c r="C265" s="140"/>
      <c r="D265" s="84"/>
      <c r="E265" s="178"/>
    </row>
    <row r="266" spans="1:5" ht="12.75">
      <c r="A266" s="219"/>
      <c r="B266" s="59"/>
      <c r="C266" s="140"/>
      <c r="D266" s="84"/>
      <c r="E266" s="178"/>
    </row>
    <row r="267" spans="1:5" ht="12.75">
      <c r="A267" s="219"/>
      <c r="B267" s="59"/>
      <c r="C267" s="140"/>
      <c r="D267" s="84"/>
      <c r="E267" s="178"/>
    </row>
    <row r="268" spans="1:5" ht="12.75">
      <c r="A268" s="219"/>
      <c r="B268" s="59"/>
      <c r="C268" s="140"/>
      <c r="D268" s="84"/>
      <c r="E268" s="178"/>
    </row>
    <row r="269" spans="1:5" ht="12.75">
      <c r="A269" s="219"/>
      <c r="B269" s="59"/>
      <c r="C269" s="140"/>
      <c r="D269" s="84"/>
      <c r="E269" s="178"/>
    </row>
    <row r="270" spans="1:5" ht="12.75">
      <c r="A270" s="219"/>
      <c r="B270" s="59"/>
      <c r="C270" s="140"/>
      <c r="D270" s="84"/>
      <c r="E270" s="178"/>
    </row>
    <row r="271" spans="1:5" ht="12.75">
      <c r="A271" s="219"/>
      <c r="B271" s="59"/>
      <c r="C271" s="140"/>
      <c r="D271" s="84"/>
      <c r="E271" s="178"/>
    </row>
    <row r="272" spans="1:5" ht="12.75">
      <c r="A272" s="219"/>
      <c r="B272" s="59"/>
      <c r="C272" s="140"/>
      <c r="D272" s="84"/>
      <c r="E272" s="178"/>
    </row>
    <row r="273" spans="1:5" ht="12.75">
      <c r="A273" s="219"/>
      <c r="B273" s="59"/>
      <c r="C273" s="140"/>
      <c r="D273" s="84"/>
      <c r="E273" s="178"/>
    </row>
    <row r="274" spans="1:5" ht="12.75">
      <c r="A274" s="219"/>
      <c r="B274" s="59"/>
      <c r="C274" s="140"/>
      <c r="D274" s="84"/>
      <c r="E274" s="178"/>
    </row>
    <row r="275" spans="1:5" ht="12.75">
      <c r="A275" s="219"/>
      <c r="B275" s="59"/>
      <c r="C275" s="140"/>
      <c r="D275" s="84"/>
      <c r="E275" s="178"/>
    </row>
    <row r="276" spans="1:5" ht="12.75">
      <c r="A276" s="219"/>
      <c r="B276" s="59"/>
      <c r="C276" s="140"/>
      <c r="D276" s="84"/>
      <c r="E276" s="178"/>
    </row>
    <row r="277" spans="1:5" ht="12.75">
      <c r="A277" s="219"/>
      <c r="B277" s="59"/>
      <c r="C277" s="140"/>
      <c r="D277" s="84"/>
      <c r="E277" s="178"/>
    </row>
    <row r="278" spans="1:5" ht="12.75">
      <c r="A278" s="219"/>
      <c r="B278" s="59"/>
      <c r="C278" s="140"/>
      <c r="D278" s="84"/>
      <c r="E278" s="178"/>
    </row>
    <row r="279" spans="1:5" ht="12.75">
      <c r="A279" s="219"/>
      <c r="B279" s="59"/>
      <c r="C279" s="140"/>
      <c r="D279" s="84"/>
      <c r="E279" s="178"/>
    </row>
    <row r="280" spans="1:5" ht="12.75">
      <c r="A280" s="219"/>
      <c r="B280" s="59"/>
      <c r="C280" s="140"/>
      <c r="D280" s="84"/>
      <c r="E280" s="178"/>
    </row>
    <row r="281" spans="1:5" ht="12.75">
      <c r="A281" s="219"/>
      <c r="B281" s="59"/>
      <c r="C281" s="140"/>
      <c r="D281" s="84"/>
      <c r="E281" s="178"/>
    </row>
    <row r="282" spans="1:5" ht="12.75">
      <c r="A282" s="219"/>
      <c r="B282" s="59"/>
      <c r="C282" s="140"/>
      <c r="D282" s="84"/>
      <c r="E282" s="178"/>
    </row>
    <row r="283" spans="1:5" ht="12.75">
      <c r="A283" s="219"/>
      <c r="B283" s="59"/>
      <c r="C283" s="140"/>
      <c r="D283" s="84"/>
      <c r="E283" s="178"/>
    </row>
    <row r="284" spans="1:5" ht="12.75">
      <c r="A284" s="219"/>
      <c r="B284" s="59"/>
      <c r="C284" s="140"/>
      <c r="D284" s="84"/>
      <c r="E284" s="178"/>
    </row>
    <row r="285" spans="1:5" ht="12.75">
      <c r="A285" s="219"/>
      <c r="B285" s="59"/>
      <c r="C285" s="140"/>
      <c r="D285" s="84"/>
      <c r="E285" s="178"/>
    </row>
    <row r="286" spans="1:5" ht="12.75">
      <c r="A286" s="219"/>
      <c r="B286" s="59"/>
      <c r="C286" s="140"/>
      <c r="D286" s="84"/>
      <c r="E286" s="178"/>
    </row>
    <row r="287" spans="1:5" ht="12.75">
      <c r="A287" s="219"/>
      <c r="B287" s="59"/>
      <c r="C287" s="140"/>
      <c r="D287" s="84"/>
      <c r="E287" s="178"/>
    </row>
    <row r="288" spans="1:5" ht="12.75">
      <c r="A288" s="219"/>
      <c r="B288" s="59"/>
      <c r="C288" s="140"/>
      <c r="D288" s="84"/>
      <c r="E288" s="178"/>
    </row>
    <row r="289" spans="1:5" ht="12.75">
      <c r="A289" s="219"/>
      <c r="B289" s="59"/>
      <c r="C289" s="140"/>
      <c r="D289" s="84"/>
      <c r="E289" s="178"/>
    </row>
    <row r="290" spans="1:5" ht="12.75">
      <c r="A290" s="219"/>
      <c r="B290" s="59"/>
      <c r="C290" s="140"/>
      <c r="D290" s="84"/>
      <c r="E290" s="178"/>
    </row>
    <row r="291" spans="1:5" ht="12.75">
      <c r="A291" s="219"/>
      <c r="B291" s="59"/>
      <c r="C291" s="140"/>
      <c r="D291" s="84"/>
      <c r="E291" s="178"/>
    </row>
    <row r="292" spans="1:5" ht="12.75">
      <c r="A292" s="219"/>
      <c r="B292" s="59"/>
      <c r="C292" s="140"/>
      <c r="D292" s="84"/>
      <c r="E292" s="178"/>
    </row>
    <row r="293" spans="1:5" ht="12.75">
      <c r="A293" s="219"/>
      <c r="B293" s="59"/>
      <c r="C293" s="140"/>
      <c r="D293" s="84"/>
      <c r="E293" s="178"/>
    </row>
    <row r="294" spans="1:5" ht="12.75">
      <c r="A294" s="219"/>
      <c r="B294" s="59"/>
      <c r="C294" s="140"/>
      <c r="D294" s="84"/>
      <c r="E294" s="178"/>
    </row>
    <row r="295" spans="1:5" ht="12.75">
      <c r="A295" s="219"/>
      <c r="B295" s="59"/>
      <c r="C295" s="140"/>
      <c r="D295" s="84"/>
      <c r="E295" s="178"/>
    </row>
    <row r="296" spans="1:5" ht="12.75">
      <c r="A296" s="219"/>
      <c r="B296" s="59"/>
      <c r="C296" s="140"/>
      <c r="D296" s="84"/>
      <c r="E296" s="178"/>
    </row>
    <row r="297" spans="1:5" ht="12.75">
      <c r="A297" s="219"/>
      <c r="B297" s="59"/>
      <c r="C297" s="140"/>
      <c r="D297" s="84"/>
      <c r="E297" s="178"/>
    </row>
    <row r="298" spans="1:5" ht="12.75">
      <c r="A298" s="219"/>
      <c r="B298" s="59"/>
      <c r="C298" s="140"/>
      <c r="D298" s="84"/>
      <c r="E298" s="178"/>
    </row>
    <row r="299" spans="1:5" ht="12.75">
      <c r="A299" s="219"/>
      <c r="B299" s="59"/>
      <c r="C299" s="140"/>
      <c r="D299" s="84"/>
      <c r="E299" s="178"/>
    </row>
    <row r="300" spans="1:5" ht="12.75">
      <c r="A300" s="219"/>
      <c r="B300" s="59"/>
      <c r="C300" s="140"/>
      <c r="D300" s="84"/>
      <c r="E300" s="178"/>
    </row>
    <row r="301" spans="1:5" ht="12.75">
      <c r="A301" s="219"/>
      <c r="B301" s="59"/>
      <c r="C301" s="140"/>
      <c r="D301" s="84"/>
      <c r="E301" s="178"/>
    </row>
    <row r="302" spans="1:5" ht="12.75">
      <c r="A302" s="219"/>
      <c r="B302" s="59"/>
      <c r="C302" s="140"/>
      <c r="D302" s="84"/>
      <c r="E302" s="178"/>
    </row>
    <row r="303" spans="1:5" ht="12.75">
      <c r="A303" s="219"/>
      <c r="B303" s="59"/>
      <c r="C303" s="140"/>
      <c r="D303" s="84"/>
      <c r="E303" s="178"/>
    </row>
    <row r="304" spans="1:5" ht="12.75">
      <c r="A304" s="219"/>
      <c r="B304" s="59"/>
      <c r="C304" s="140"/>
      <c r="D304" s="84"/>
      <c r="E304" s="178"/>
    </row>
    <row r="305" spans="1:5" ht="12.75">
      <c r="A305" s="219"/>
      <c r="B305" s="59"/>
      <c r="C305" s="140"/>
      <c r="D305" s="84"/>
      <c r="E305" s="178"/>
    </row>
    <row r="306" spans="1:5" ht="12.75">
      <c r="A306" s="219"/>
      <c r="B306" s="59"/>
      <c r="C306" s="140"/>
      <c r="D306" s="84"/>
      <c r="E306" s="178"/>
    </row>
    <row r="307" spans="1:5" ht="12.75">
      <c r="A307" s="219"/>
      <c r="B307" s="59"/>
      <c r="C307" s="140"/>
      <c r="D307" s="84"/>
      <c r="E307" s="178"/>
    </row>
    <row r="308" spans="1:5" ht="12.75">
      <c r="A308" s="219"/>
      <c r="B308" s="59"/>
      <c r="C308" s="140"/>
      <c r="D308" s="84"/>
      <c r="E308" s="178"/>
    </row>
    <row r="309" spans="1:5" ht="12.75">
      <c r="A309" s="219"/>
      <c r="B309" s="59"/>
      <c r="C309" s="140"/>
      <c r="D309" s="84"/>
      <c r="E309" s="178"/>
    </row>
    <row r="310" spans="1:5" ht="12.75">
      <c r="A310" s="219"/>
      <c r="B310" s="59"/>
      <c r="C310" s="140"/>
      <c r="D310" s="84"/>
      <c r="E310" s="178"/>
    </row>
    <row r="311" spans="1:5" ht="12.75">
      <c r="A311" s="219"/>
      <c r="B311" s="59"/>
      <c r="C311" s="140"/>
      <c r="D311" s="84"/>
      <c r="E311" s="178"/>
    </row>
    <row r="312" spans="1:5" ht="12.75">
      <c r="A312" s="219"/>
      <c r="B312" s="59"/>
      <c r="C312" s="140"/>
      <c r="D312" s="84"/>
      <c r="E312" s="178"/>
    </row>
    <row r="313" spans="1:5" ht="12.75">
      <c r="A313" s="219"/>
      <c r="B313" s="59"/>
      <c r="C313" s="140"/>
      <c r="D313" s="84"/>
      <c r="E313" s="178"/>
    </row>
    <row r="314" spans="1:5" ht="12.75">
      <c r="A314" s="219"/>
      <c r="B314" s="59"/>
      <c r="C314" s="140"/>
      <c r="D314" s="84"/>
      <c r="E314" s="178"/>
    </row>
    <row r="315" spans="1:5" ht="12.75">
      <c r="A315" s="219"/>
      <c r="B315" s="59"/>
      <c r="C315" s="140"/>
      <c r="D315" s="84"/>
      <c r="E315" s="178"/>
    </row>
    <row r="316" spans="1:5" ht="12.75">
      <c r="A316" s="219"/>
      <c r="B316" s="59"/>
      <c r="C316" s="140"/>
      <c r="D316" s="84"/>
      <c r="E316" s="178"/>
    </row>
    <row r="317" spans="1:5" ht="12.75">
      <c r="A317" s="219"/>
      <c r="B317" s="59"/>
      <c r="C317" s="140"/>
      <c r="D317" s="84"/>
      <c r="E317" s="178"/>
    </row>
    <row r="318" spans="1:5" ht="12.75">
      <c r="A318" s="219"/>
      <c r="B318" s="59"/>
      <c r="C318" s="140"/>
      <c r="D318" s="84"/>
      <c r="E318" s="178"/>
    </row>
    <row r="319" spans="1:5" ht="12.75">
      <c r="A319" s="219"/>
      <c r="B319" s="59"/>
      <c r="C319" s="140"/>
      <c r="D319" s="84"/>
      <c r="E319" s="178"/>
    </row>
    <row r="320" spans="1:5" ht="12.75">
      <c r="A320" s="219"/>
      <c r="B320" s="59"/>
      <c r="C320" s="140"/>
      <c r="D320" s="84"/>
      <c r="E320" s="178"/>
    </row>
    <row r="321" spans="1:5" ht="12.75">
      <c r="A321" s="219"/>
      <c r="B321" s="59"/>
      <c r="C321" s="140"/>
      <c r="D321" s="84"/>
      <c r="E321" s="178"/>
    </row>
    <row r="322" spans="1:5" ht="12.75">
      <c r="A322" s="219"/>
      <c r="B322" s="59"/>
      <c r="C322" s="140"/>
      <c r="D322" s="84"/>
      <c r="E322" s="178"/>
    </row>
    <row r="323" spans="1:5" ht="12.75">
      <c r="A323" s="219"/>
      <c r="B323" s="59"/>
      <c r="C323" s="140"/>
      <c r="D323" s="84"/>
      <c r="E323" s="178"/>
    </row>
    <row r="324" spans="1:5" ht="12.75">
      <c r="A324" s="219"/>
      <c r="B324" s="59"/>
      <c r="C324" s="140"/>
      <c r="D324" s="84"/>
      <c r="E324" s="178"/>
    </row>
    <row r="325" spans="1:5" ht="12.75">
      <c r="A325" s="219"/>
      <c r="B325" s="59"/>
      <c r="C325" s="140"/>
      <c r="D325" s="84"/>
      <c r="E325" s="178"/>
    </row>
    <row r="326" spans="1:5" ht="12.75">
      <c r="A326" s="219"/>
      <c r="B326" s="59"/>
      <c r="C326" s="140"/>
      <c r="D326" s="84"/>
      <c r="E326" s="178"/>
    </row>
    <row r="327" spans="1:5" ht="12.75">
      <c r="A327" s="219"/>
      <c r="B327" s="59"/>
      <c r="C327" s="140"/>
      <c r="D327" s="84"/>
      <c r="E327" s="178"/>
    </row>
    <row r="328" spans="1:5" ht="12.75">
      <c r="A328" s="219"/>
      <c r="B328" s="59"/>
      <c r="C328" s="140"/>
      <c r="D328" s="84"/>
      <c r="E328" s="178"/>
    </row>
    <row r="329" spans="1:5" ht="12.75">
      <c r="A329" s="219"/>
      <c r="B329" s="59"/>
      <c r="C329" s="140"/>
      <c r="D329" s="84"/>
      <c r="E329" s="178"/>
    </row>
    <row r="330" spans="1:5" ht="12.75">
      <c r="A330" s="219"/>
      <c r="B330" s="59"/>
      <c r="C330" s="140"/>
      <c r="D330" s="84"/>
      <c r="E330" s="178"/>
    </row>
    <row r="331" spans="1:5" ht="12.75">
      <c r="A331" s="219"/>
      <c r="B331" s="59"/>
      <c r="C331" s="140"/>
      <c r="D331" s="84"/>
      <c r="E331" s="178"/>
    </row>
    <row r="332" spans="1:5" ht="12.75">
      <c r="A332" s="219"/>
      <c r="B332" s="59"/>
      <c r="C332" s="140"/>
      <c r="D332" s="84"/>
      <c r="E332" s="178"/>
    </row>
    <row r="333" spans="1:5" ht="12.75">
      <c r="A333" s="219"/>
      <c r="B333" s="59"/>
      <c r="C333" s="140"/>
      <c r="D333" s="84"/>
      <c r="E333" s="178"/>
    </row>
    <row r="334" spans="1:5" ht="12.75">
      <c r="A334" s="219"/>
      <c r="B334" s="59"/>
      <c r="C334" s="140"/>
      <c r="D334" s="84"/>
      <c r="E334" s="178"/>
    </row>
    <row r="335" spans="1:5" ht="12.75">
      <c r="A335" s="219"/>
      <c r="B335" s="59"/>
      <c r="C335" s="140"/>
      <c r="D335" s="84"/>
      <c r="E335" s="178"/>
    </row>
    <row r="336" spans="1:5" ht="12.75">
      <c r="A336" s="219"/>
      <c r="B336" s="59"/>
      <c r="C336" s="140"/>
      <c r="D336" s="84"/>
      <c r="E336" s="178"/>
    </row>
    <row r="337" spans="1:5" ht="12.75">
      <c r="A337" s="219"/>
      <c r="B337" s="59"/>
      <c r="C337" s="140"/>
      <c r="D337" s="84"/>
      <c r="E337" s="178"/>
    </row>
    <row r="338" spans="1:5" ht="12.75">
      <c r="A338" s="219"/>
      <c r="B338" s="59"/>
      <c r="C338" s="140"/>
      <c r="D338" s="84"/>
      <c r="E338" s="178"/>
    </row>
    <row r="339" spans="1:5" ht="12.75">
      <c r="A339" s="219"/>
      <c r="B339" s="59"/>
      <c r="C339" s="140"/>
      <c r="D339" s="84"/>
      <c r="E339" s="178"/>
    </row>
    <row r="340" spans="1:5" ht="12.75">
      <c r="A340" s="219"/>
      <c r="B340" s="59"/>
      <c r="C340" s="140"/>
      <c r="D340" s="84"/>
      <c r="E340" s="178"/>
    </row>
    <row r="341" spans="1:5" ht="12.75">
      <c r="A341" s="219"/>
      <c r="B341" s="59"/>
      <c r="C341" s="140"/>
      <c r="D341" s="84"/>
      <c r="E341" s="178"/>
    </row>
    <row r="342" spans="1:5" ht="12.75">
      <c r="A342" s="219"/>
      <c r="B342" s="59"/>
      <c r="C342" s="140"/>
      <c r="D342" s="84"/>
      <c r="E342" s="178"/>
    </row>
    <row r="343" spans="1:5" ht="12.75">
      <c r="A343" s="219"/>
      <c r="B343" s="59"/>
      <c r="C343" s="140"/>
      <c r="D343" s="84"/>
      <c r="E343" s="178"/>
    </row>
    <row r="344" spans="1:5" ht="12.75">
      <c r="A344" s="219"/>
      <c r="B344" s="59"/>
      <c r="C344" s="140"/>
      <c r="D344" s="84"/>
      <c r="E344" s="178"/>
    </row>
    <row r="345" spans="1:5" ht="12.75">
      <c r="A345" s="219"/>
      <c r="B345" s="59"/>
      <c r="C345" s="140"/>
      <c r="D345" s="84"/>
      <c r="E345" s="178"/>
    </row>
    <row r="346" spans="1:5" ht="12.75">
      <c r="A346" s="219"/>
      <c r="B346" s="59"/>
      <c r="C346" s="140"/>
      <c r="D346" s="84"/>
      <c r="E346" s="178"/>
    </row>
    <row r="347" spans="1:5" ht="12.75">
      <c r="A347" s="219"/>
      <c r="B347" s="59"/>
      <c r="C347" s="140"/>
      <c r="D347" s="84"/>
      <c r="E347" s="178"/>
    </row>
    <row r="348" spans="1:5" ht="12.75">
      <c r="A348" s="219"/>
      <c r="B348" s="59"/>
      <c r="C348" s="140"/>
      <c r="D348" s="84"/>
      <c r="E348" s="178"/>
    </row>
    <row r="349" spans="1:5" ht="12.75">
      <c r="A349" s="219"/>
      <c r="B349" s="59"/>
      <c r="C349" s="140"/>
      <c r="D349" s="84"/>
      <c r="E349" s="178"/>
    </row>
    <row r="350" spans="1:5" ht="12.75">
      <c r="A350" s="219"/>
      <c r="B350" s="59"/>
      <c r="C350" s="140"/>
      <c r="D350" s="84"/>
      <c r="E350" s="178"/>
    </row>
    <row r="351" spans="1:5" ht="12.75">
      <c r="A351" s="219"/>
      <c r="B351" s="59"/>
      <c r="C351" s="140"/>
      <c r="D351" s="84"/>
      <c r="E351" s="178"/>
    </row>
    <row r="352" spans="1:5" ht="12.75">
      <c r="A352" s="219"/>
      <c r="B352" s="59"/>
      <c r="C352" s="140"/>
      <c r="D352" s="84"/>
      <c r="E352" s="178"/>
    </row>
    <row r="353" spans="1:5" ht="12.75">
      <c r="A353" s="219"/>
      <c r="B353" s="59"/>
      <c r="C353" s="140"/>
      <c r="D353" s="84"/>
      <c r="E353" s="178"/>
    </row>
    <row r="354" spans="1:5" ht="12.75">
      <c r="A354" s="219"/>
      <c r="B354" s="59"/>
      <c r="C354" s="140"/>
      <c r="D354" s="84"/>
      <c r="E354" s="178"/>
    </row>
    <row r="355" spans="1:5" ht="12.75">
      <c r="A355" s="219"/>
      <c r="B355" s="59"/>
      <c r="C355" s="140"/>
      <c r="D355" s="84"/>
      <c r="E355" s="178"/>
    </row>
    <row r="356" spans="1:5" ht="12.75">
      <c r="A356" s="219"/>
      <c r="B356" s="59"/>
      <c r="C356" s="140"/>
      <c r="D356" s="84"/>
      <c r="E356" s="178"/>
    </row>
    <row r="357" spans="1:5" ht="12.75">
      <c r="A357" s="219"/>
      <c r="B357" s="59"/>
      <c r="C357" s="140"/>
      <c r="D357" s="84"/>
      <c r="E357" s="178"/>
    </row>
    <row r="358" spans="1:5" ht="12.75">
      <c r="A358" s="219"/>
      <c r="B358" s="59"/>
      <c r="C358" s="140"/>
      <c r="D358" s="84"/>
      <c r="E358" s="178"/>
    </row>
    <row r="359" spans="1:5" ht="12.75">
      <c r="A359" s="219"/>
      <c r="B359" s="59"/>
      <c r="C359" s="140"/>
      <c r="D359" s="84"/>
      <c r="E359" s="178"/>
    </row>
    <row r="360" spans="1:5" ht="12.75">
      <c r="A360" s="219"/>
      <c r="B360" s="59"/>
      <c r="C360" s="140"/>
      <c r="D360" s="84"/>
      <c r="E360" s="178"/>
    </row>
    <row r="361" spans="1:5" ht="12.75">
      <c r="A361" s="219"/>
      <c r="B361" s="59"/>
      <c r="C361" s="140"/>
      <c r="D361" s="84"/>
      <c r="E361" s="178"/>
    </row>
    <row r="362" spans="1:5" ht="12.75">
      <c r="A362" s="219"/>
      <c r="B362" s="59"/>
      <c r="C362" s="140"/>
      <c r="D362" s="84"/>
      <c r="E362" s="178"/>
    </row>
    <row r="363" spans="1:5" ht="12.75">
      <c r="A363" s="219"/>
      <c r="B363" s="59"/>
      <c r="C363" s="140"/>
      <c r="D363" s="84"/>
      <c r="E363" s="178"/>
    </row>
    <row r="364" spans="1:5" ht="12.75">
      <c r="A364" s="219"/>
      <c r="B364" s="59"/>
      <c r="C364" s="140"/>
      <c r="D364" s="84"/>
      <c r="E364" s="178"/>
    </row>
    <row r="365" spans="1:5" ht="12.75">
      <c r="A365" s="219"/>
      <c r="B365" s="59"/>
      <c r="C365" s="140"/>
      <c r="D365" s="84"/>
      <c r="E365" s="178"/>
    </row>
    <row r="366" spans="1:5" ht="12.75">
      <c r="A366" s="219"/>
      <c r="B366" s="59"/>
      <c r="C366" s="140"/>
      <c r="D366" s="84"/>
      <c r="E366" s="178"/>
    </row>
    <row r="367" spans="1:5" ht="12.75">
      <c r="A367" s="219"/>
      <c r="B367" s="59"/>
      <c r="C367" s="140"/>
      <c r="D367" s="84"/>
      <c r="E367" s="178"/>
    </row>
    <row r="368" spans="1:5" ht="12.75">
      <c r="A368" s="219"/>
      <c r="B368" s="59"/>
      <c r="C368" s="140"/>
      <c r="D368" s="84"/>
      <c r="E368" s="178"/>
    </row>
    <row r="369" spans="1:5" ht="12.75">
      <c r="A369" s="219"/>
      <c r="B369" s="59"/>
      <c r="C369" s="140"/>
      <c r="D369" s="84"/>
      <c r="E369" s="178"/>
    </row>
    <row r="370" spans="1:5" ht="12.75">
      <c r="A370" s="219"/>
      <c r="B370" s="59"/>
      <c r="C370" s="140"/>
      <c r="D370" s="84"/>
      <c r="E370" s="178"/>
    </row>
    <row r="371" spans="1:5" ht="12.75">
      <c r="A371" s="219"/>
      <c r="B371" s="59"/>
      <c r="C371" s="140"/>
      <c r="D371" s="84"/>
      <c r="E371" s="178"/>
    </row>
    <row r="372" spans="1:5" ht="12.75">
      <c r="A372" s="219"/>
      <c r="B372" s="59"/>
      <c r="C372" s="140"/>
      <c r="D372" s="84"/>
      <c r="E372" s="178"/>
    </row>
    <row r="373" spans="1:5" ht="12.75">
      <c r="A373" s="219"/>
      <c r="B373" s="59"/>
      <c r="C373" s="140"/>
      <c r="D373" s="84"/>
      <c r="E373" s="178"/>
    </row>
    <row r="374" spans="1:5" ht="12.75">
      <c r="A374" s="219"/>
      <c r="B374" s="59"/>
      <c r="C374" s="140"/>
      <c r="D374" s="84"/>
      <c r="E374" s="178"/>
    </row>
    <row r="375" spans="1:5" ht="12.75">
      <c r="A375" s="219"/>
      <c r="B375" s="59"/>
      <c r="C375" s="140"/>
      <c r="D375" s="84"/>
      <c r="E375" s="178"/>
    </row>
    <row r="376" spans="1:5" ht="12.75">
      <c r="A376" s="219"/>
      <c r="B376" s="59"/>
      <c r="C376" s="140"/>
      <c r="D376" s="84"/>
      <c r="E376" s="178"/>
    </row>
    <row r="377" spans="1:5" ht="12.75">
      <c r="A377" s="219"/>
      <c r="B377" s="59"/>
      <c r="C377" s="140"/>
      <c r="D377" s="84"/>
      <c r="E377" s="178"/>
    </row>
    <row r="378" spans="1:5" ht="12.75">
      <c r="A378" s="219"/>
      <c r="B378" s="59"/>
      <c r="C378" s="140"/>
      <c r="D378" s="84"/>
      <c r="E378" s="178"/>
    </row>
    <row r="379" spans="1:5" ht="12.75">
      <c r="A379" s="219"/>
      <c r="B379" s="59"/>
      <c r="C379" s="140"/>
      <c r="D379" s="84"/>
      <c r="E379" s="178"/>
    </row>
    <row r="380" spans="1:5" ht="12.75">
      <c r="A380" s="219"/>
      <c r="B380" s="59"/>
      <c r="C380" s="140"/>
      <c r="D380" s="84"/>
      <c r="E380" s="178"/>
    </row>
    <row r="381" spans="1:5" ht="12.75">
      <c r="A381" s="219"/>
      <c r="B381" s="59"/>
      <c r="C381" s="140"/>
      <c r="D381" s="84"/>
      <c r="E381" s="178"/>
    </row>
    <row r="382" spans="1:5" ht="12.75">
      <c r="A382" s="219"/>
      <c r="B382" s="59"/>
      <c r="C382" s="140"/>
      <c r="D382" s="84"/>
      <c r="E382" s="178"/>
    </row>
    <row r="383" spans="1:5" ht="12.75">
      <c r="A383" s="219"/>
      <c r="B383" s="59"/>
      <c r="C383" s="140"/>
      <c r="D383" s="84"/>
      <c r="E383" s="178"/>
    </row>
    <row r="384" spans="1:5" ht="12.75">
      <c r="A384" s="219"/>
      <c r="B384" s="59"/>
      <c r="C384" s="140"/>
      <c r="D384" s="84"/>
      <c r="E384" s="178"/>
    </row>
    <row r="385" spans="1:5" ht="12.75">
      <c r="A385" s="219"/>
      <c r="B385" s="59"/>
      <c r="C385" s="140"/>
      <c r="D385" s="84"/>
      <c r="E385" s="178"/>
    </row>
    <row r="386" spans="1:5" ht="12.75">
      <c r="A386" s="219"/>
      <c r="B386" s="59"/>
      <c r="C386" s="140"/>
      <c r="D386" s="84"/>
      <c r="E386" s="178"/>
    </row>
    <row r="387" spans="1:5" ht="12.75">
      <c r="A387" s="219"/>
      <c r="B387" s="59"/>
      <c r="C387" s="140"/>
      <c r="D387" s="84"/>
      <c r="E387" s="178"/>
    </row>
    <row r="388" spans="1:5" ht="12.75">
      <c r="A388" s="219"/>
      <c r="B388" s="59"/>
      <c r="C388" s="140"/>
      <c r="D388" s="84"/>
      <c r="E388" s="178"/>
    </row>
    <row r="389" spans="1:5" ht="12.75">
      <c r="A389" s="219"/>
      <c r="B389" s="59"/>
      <c r="C389" s="140"/>
      <c r="D389" s="84"/>
      <c r="E389" s="178"/>
    </row>
    <row r="390" spans="1:5" ht="12.75">
      <c r="A390" s="219"/>
      <c r="B390" s="59"/>
      <c r="C390" s="140"/>
      <c r="D390" s="84"/>
      <c r="E390" s="178"/>
    </row>
    <row r="391" spans="1:5" ht="12.75">
      <c r="A391" s="219"/>
      <c r="B391" s="59"/>
      <c r="C391" s="140"/>
      <c r="D391" s="84"/>
      <c r="E391" s="178"/>
    </row>
    <row r="392" spans="1:5" ht="12.75">
      <c r="A392" s="219"/>
      <c r="B392" s="59"/>
      <c r="C392" s="140"/>
      <c r="D392" s="84"/>
      <c r="E392" s="178"/>
    </row>
    <row r="393" spans="1:5" ht="12.75">
      <c r="A393" s="219"/>
      <c r="B393" s="59"/>
      <c r="C393" s="140"/>
      <c r="D393" s="84"/>
      <c r="E393" s="178"/>
    </row>
    <row r="394" spans="1:5" ht="12.75">
      <c r="A394" s="219"/>
      <c r="B394" s="59"/>
      <c r="C394" s="140"/>
      <c r="D394" s="84"/>
      <c r="E394" s="178"/>
    </row>
    <row r="395" spans="1:5" ht="12.75">
      <c r="A395" s="219"/>
      <c r="B395" s="59"/>
      <c r="C395" s="140"/>
      <c r="D395" s="84"/>
      <c r="E395" s="178"/>
    </row>
    <row r="396" spans="1:5" ht="12.75">
      <c r="A396" s="219"/>
      <c r="B396" s="59"/>
      <c r="C396" s="140"/>
      <c r="D396" s="84"/>
      <c r="E396" s="178"/>
    </row>
    <row r="397" spans="1:5" ht="12.75">
      <c r="A397" s="219"/>
      <c r="B397" s="59"/>
      <c r="C397" s="140"/>
      <c r="D397" s="84"/>
      <c r="E397" s="178"/>
    </row>
    <row r="398" spans="1:5" ht="12.75">
      <c r="A398" s="219"/>
      <c r="B398" s="59"/>
      <c r="C398" s="140"/>
      <c r="D398" s="84"/>
      <c r="E398" s="178"/>
    </row>
    <row r="399" spans="1:5" ht="12.75">
      <c r="A399" s="219"/>
      <c r="B399" s="59"/>
      <c r="C399" s="140"/>
      <c r="D399" s="84"/>
      <c r="E399" s="178"/>
    </row>
    <row r="400" spans="1:5" ht="12.75">
      <c r="A400" s="219"/>
      <c r="B400" s="59"/>
      <c r="C400" s="140"/>
      <c r="D400" s="84"/>
      <c r="E400" s="178"/>
    </row>
    <row r="401" spans="1:5" ht="12.75">
      <c r="A401" s="219"/>
      <c r="B401" s="59"/>
      <c r="C401" s="140"/>
      <c r="D401" s="84"/>
      <c r="E401" s="178"/>
    </row>
    <row r="402" spans="1:5" ht="12.75">
      <c r="A402" s="219"/>
      <c r="B402" s="59"/>
      <c r="C402" s="140"/>
      <c r="D402" s="84"/>
      <c r="E402" s="178"/>
    </row>
    <row r="403" spans="1:5" ht="12.75">
      <c r="A403" s="219"/>
      <c r="B403" s="59"/>
      <c r="C403" s="140"/>
      <c r="D403" s="84"/>
      <c r="E403" s="178"/>
    </row>
    <row r="404" spans="1:5" ht="12.75">
      <c r="A404" s="219"/>
      <c r="B404" s="59"/>
      <c r="C404" s="140"/>
      <c r="D404" s="84"/>
      <c r="E404" s="178"/>
    </row>
    <row r="405" spans="1:5" ht="12.75">
      <c r="A405" s="219"/>
      <c r="B405" s="59"/>
      <c r="C405" s="140"/>
      <c r="D405" s="84"/>
      <c r="E405" s="178"/>
    </row>
    <row r="406" spans="1:5" ht="12.75">
      <c r="A406" s="219"/>
      <c r="B406" s="59"/>
      <c r="C406" s="140"/>
      <c r="D406" s="84"/>
      <c r="E406" s="178"/>
    </row>
    <row r="407" spans="1:5" ht="12.75">
      <c r="A407" s="219"/>
      <c r="B407" s="59"/>
      <c r="C407" s="140"/>
      <c r="D407" s="84"/>
      <c r="E407" s="178"/>
    </row>
    <row r="408" spans="1:5" ht="12.75">
      <c r="A408" s="219"/>
      <c r="B408" s="59"/>
      <c r="C408" s="140"/>
      <c r="D408" s="84"/>
      <c r="E408" s="178"/>
    </row>
    <row r="409" spans="1:5" ht="12.75">
      <c r="A409" s="219"/>
      <c r="B409" s="59"/>
      <c r="C409" s="140"/>
      <c r="D409" s="84"/>
      <c r="E409" s="178"/>
    </row>
    <row r="410" spans="1:5" ht="12.75">
      <c r="A410" s="219"/>
      <c r="B410" s="59"/>
      <c r="C410" s="140"/>
      <c r="D410" s="84"/>
      <c r="E410" s="178"/>
    </row>
    <row r="411" spans="1:5" ht="12.75">
      <c r="A411" s="219"/>
      <c r="B411" s="59"/>
      <c r="C411" s="140"/>
      <c r="D411" s="84"/>
      <c r="E411" s="178"/>
    </row>
    <row r="412" spans="1:5" ht="12.75">
      <c r="A412" s="219"/>
      <c r="B412" s="59"/>
      <c r="C412" s="140"/>
      <c r="D412" s="84"/>
      <c r="E412" s="178"/>
    </row>
    <row r="413" spans="1:5" ht="12.75">
      <c r="A413" s="219"/>
      <c r="B413" s="59"/>
      <c r="C413" s="140"/>
      <c r="D413" s="84"/>
      <c r="E413" s="178"/>
    </row>
    <row r="414" spans="1:5" ht="12.75">
      <c r="A414" s="219"/>
      <c r="B414" s="59"/>
      <c r="C414" s="140"/>
      <c r="D414" s="84"/>
      <c r="E414" s="178"/>
    </row>
    <row r="415" spans="1:5" ht="12.75">
      <c r="A415" s="219"/>
      <c r="B415" s="59"/>
      <c r="C415" s="140"/>
      <c r="D415" s="84"/>
      <c r="E415" s="178"/>
    </row>
    <row r="416" spans="1:5" ht="12.75">
      <c r="A416" s="219"/>
      <c r="B416" s="59"/>
      <c r="C416" s="140"/>
      <c r="D416" s="84"/>
      <c r="E416" s="178"/>
    </row>
    <row r="417" spans="1:5" ht="12.75">
      <c r="A417" s="219"/>
      <c r="B417" s="59"/>
      <c r="C417" s="140"/>
      <c r="D417" s="84"/>
      <c r="E417" s="178"/>
    </row>
    <row r="418" spans="1:5" ht="12.75">
      <c r="A418" s="219"/>
      <c r="B418" s="59"/>
      <c r="C418" s="140"/>
      <c r="D418" s="84"/>
      <c r="E418" s="178"/>
    </row>
    <row r="419" spans="1:5" ht="12.75">
      <c r="A419" s="219"/>
      <c r="B419" s="59"/>
      <c r="C419" s="140"/>
      <c r="D419" s="84"/>
      <c r="E419" s="178"/>
    </row>
    <row r="420" spans="1:5" ht="12.75">
      <c r="A420" s="219"/>
      <c r="B420" s="59"/>
      <c r="C420" s="140"/>
      <c r="D420" s="84"/>
      <c r="E420" s="178"/>
    </row>
    <row r="421" spans="1:5" ht="12.75">
      <c r="A421" s="219"/>
      <c r="B421" s="59"/>
      <c r="C421" s="140"/>
      <c r="D421" s="84"/>
      <c r="E421" s="178"/>
    </row>
    <row r="422" spans="1:5" ht="12.75">
      <c r="A422" s="219"/>
      <c r="B422" s="59"/>
      <c r="C422" s="140"/>
      <c r="D422" s="84"/>
      <c r="E422" s="178"/>
    </row>
    <row r="423" spans="1:5" ht="12.75">
      <c r="A423" s="219"/>
      <c r="B423" s="59"/>
      <c r="C423" s="140"/>
      <c r="D423" s="84"/>
      <c r="E423" s="178"/>
    </row>
    <row r="424" spans="1:5" ht="12.75">
      <c r="A424" s="219"/>
      <c r="B424" s="59"/>
      <c r="C424" s="140"/>
      <c r="D424" s="84"/>
      <c r="E424" s="178"/>
    </row>
    <row r="425" spans="1:5" ht="12.75">
      <c r="A425" s="219"/>
      <c r="B425" s="59"/>
      <c r="C425" s="140"/>
      <c r="D425" s="84"/>
      <c r="E425" s="178"/>
    </row>
    <row r="426" spans="1:5" ht="12.75">
      <c r="A426" s="219"/>
      <c r="B426" s="59"/>
      <c r="C426" s="140"/>
      <c r="D426" s="84"/>
      <c r="E426" s="178"/>
    </row>
    <row r="427" spans="1:5" ht="12.75">
      <c r="A427" s="219"/>
      <c r="B427" s="59"/>
      <c r="C427" s="140"/>
      <c r="D427" s="84"/>
      <c r="E427" s="178"/>
    </row>
    <row r="428" spans="1:5" ht="12.75">
      <c r="A428" s="219"/>
      <c r="B428" s="59"/>
      <c r="C428" s="140"/>
      <c r="D428" s="84"/>
      <c r="E428" s="178"/>
    </row>
    <row r="429" spans="1:5" ht="12.75">
      <c r="A429" s="219"/>
      <c r="B429" s="59"/>
      <c r="C429" s="140"/>
      <c r="D429" s="84"/>
      <c r="E429" s="178"/>
    </row>
    <row r="430" spans="1:5" ht="12.75">
      <c r="A430" s="219"/>
      <c r="B430" s="59"/>
      <c r="C430" s="140"/>
      <c r="D430" s="84"/>
      <c r="E430" s="178"/>
    </row>
    <row r="431" spans="1:5" ht="12.75">
      <c r="A431" s="219"/>
      <c r="B431" s="59"/>
      <c r="C431" s="140"/>
      <c r="D431" s="84"/>
      <c r="E431" s="178"/>
    </row>
    <row r="432" spans="1:5" ht="12.75">
      <c r="A432" s="219"/>
      <c r="B432" s="59"/>
      <c r="C432" s="140"/>
      <c r="D432" s="84"/>
      <c r="E432" s="178"/>
    </row>
    <row r="433" spans="1:5" ht="12.75">
      <c r="A433" s="219"/>
      <c r="B433" s="59"/>
      <c r="C433" s="140"/>
      <c r="D433" s="84"/>
      <c r="E433" s="178"/>
    </row>
    <row r="434" spans="1:5" ht="12.75">
      <c r="A434" s="219"/>
      <c r="B434" s="59"/>
      <c r="C434" s="140"/>
      <c r="D434" s="84"/>
      <c r="E434" s="178"/>
    </row>
    <row r="435" spans="1:5" ht="12.75">
      <c r="A435" s="219"/>
      <c r="B435" s="59"/>
      <c r="C435" s="140"/>
      <c r="D435" s="84"/>
      <c r="E435" s="178"/>
    </row>
    <row r="436" spans="1:5" ht="12.75">
      <c r="A436" s="219"/>
      <c r="B436" s="59"/>
      <c r="C436" s="140"/>
      <c r="D436" s="84"/>
      <c r="E436" s="178"/>
    </row>
    <row r="437" spans="1:5" ht="12.75">
      <c r="A437" s="219"/>
      <c r="B437" s="59"/>
      <c r="C437" s="140"/>
      <c r="D437" s="84"/>
      <c r="E437" s="178"/>
    </row>
    <row r="438" spans="1:5" ht="12.75">
      <c r="A438" s="219"/>
      <c r="B438" s="59"/>
      <c r="C438" s="140"/>
      <c r="D438" s="84"/>
      <c r="E438" s="178"/>
    </row>
    <row r="439" spans="1:5" ht="12.75">
      <c r="A439" s="219"/>
      <c r="B439" s="59"/>
      <c r="C439" s="140"/>
      <c r="D439" s="84"/>
      <c r="E439" s="178"/>
    </row>
    <row r="440" spans="1:5" ht="12.75">
      <c r="A440" s="219"/>
      <c r="B440" s="59"/>
      <c r="C440" s="140"/>
      <c r="D440" s="84"/>
      <c r="E440" s="178"/>
    </row>
    <row r="441" spans="1:5" ht="12.75">
      <c r="A441" s="219"/>
      <c r="B441" s="59"/>
      <c r="C441" s="140"/>
      <c r="D441" s="84"/>
      <c r="E441" s="178"/>
    </row>
    <row r="442" spans="1:5" ht="12.75">
      <c r="A442" s="219"/>
      <c r="B442" s="59"/>
      <c r="C442" s="140"/>
      <c r="D442" s="84"/>
      <c r="E442" s="178"/>
    </row>
    <row r="443" spans="1:5" ht="12.75">
      <c r="A443" s="219"/>
      <c r="B443" s="59"/>
      <c r="C443" s="140"/>
      <c r="D443" s="84"/>
      <c r="E443" s="178"/>
    </row>
    <row r="444" spans="1:5" ht="12.75">
      <c r="A444" s="219"/>
      <c r="B444" s="59"/>
      <c r="C444" s="140"/>
      <c r="D444" s="84"/>
      <c r="E444" s="178"/>
    </row>
    <row r="445" spans="1:5" ht="12.75">
      <c r="A445" s="219"/>
      <c r="B445" s="59"/>
      <c r="C445" s="140"/>
      <c r="D445" s="84"/>
      <c r="E445" s="178"/>
    </row>
    <row r="446" spans="1:5" ht="12.75">
      <c r="A446" s="219"/>
      <c r="B446" s="59"/>
      <c r="C446" s="140"/>
      <c r="D446" s="84"/>
      <c r="E446" s="178"/>
    </row>
    <row r="447" spans="1:5" ht="12.75">
      <c r="A447" s="219"/>
      <c r="B447" s="59"/>
      <c r="C447" s="140"/>
      <c r="D447" s="84"/>
      <c r="E447" s="178"/>
    </row>
    <row r="448" spans="1:5" ht="12.75">
      <c r="A448" s="219"/>
      <c r="B448" s="59"/>
      <c r="C448" s="140"/>
      <c r="D448" s="84"/>
      <c r="E448" s="178"/>
    </row>
    <row r="449" spans="1:5" ht="12.75">
      <c r="A449" s="219"/>
      <c r="B449" s="59"/>
      <c r="C449" s="140"/>
      <c r="D449" s="84"/>
      <c r="E449" s="178"/>
    </row>
    <row r="450" spans="1:5" ht="12.75">
      <c r="A450" s="219"/>
      <c r="B450" s="59"/>
      <c r="C450" s="140"/>
      <c r="D450" s="84"/>
      <c r="E450" s="178"/>
    </row>
    <row r="451" spans="1:5" ht="12.75">
      <c r="A451" s="219"/>
      <c r="B451" s="59"/>
      <c r="C451" s="140"/>
      <c r="D451" s="84"/>
      <c r="E451" s="178"/>
    </row>
    <row r="452" spans="1:5" ht="12.75">
      <c r="A452" s="219"/>
      <c r="B452" s="59"/>
      <c r="C452" s="140"/>
      <c r="D452" s="84"/>
      <c r="E452" s="178"/>
    </row>
    <row r="453" spans="1:5" ht="12.75">
      <c r="A453" s="219"/>
      <c r="B453" s="59"/>
      <c r="C453" s="140"/>
      <c r="D453" s="84"/>
      <c r="E453" s="178"/>
    </row>
    <row r="454" spans="1:5" ht="12.75">
      <c r="A454" s="219"/>
      <c r="B454" s="59"/>
      <c r="C454" s="140"/>
      <c r="D454" s="84"/>
      <c r="E454" s="178"/>
    </row>
    <row r="455" spans="1:5" ht="12.75">
      <c r="A455" s="219"/>
      <c r="B455" s="59"/>
      <c r="C455" s="140"/>
      <c r="D455" s="84"/>
      <c r="E455" s="178"/>
    </row>
    <row r="456" spans="1:5" ht="12.75">
      <c r="A456" s="219"/>
      <c r="B456" s="59"/>
      <c r="C456" s="140"/>
      <c r="D456" s="84"/>
      <c r="E456" s="178"/>
    </row>
    <row r="457" spans="1:5" ht="12.75">
      <c r="A457" s="219"/>
      <c r="B457" s="59"/>
      <c r="C457" s="140"/>
      <c r="D457" s="84"/>
      <c r="E457" s="178"/>
    </row>
    <row r="458" spans="1:5" ht="12.75">
      <c r="A458" s="219"/>
      <c r="B458" s="59"/>
      <c r="C458" s="140"/>
      <c r="D458" s="84"/>
      <c r="E458" s="178"/>
    </row>
    <row r="459" spans="1:5" ht="12.75">
      <c r="A459" s="219"/>
      <c r="B459" s="59"/>
      <c r="C459" s="140"/>
      <c r="D459" s="84"/>
      <c r="E459" s="178"/>
    </row>
    <row r="460" spans="1:5" ht="12.75">
      <c r="A460" s="219"/>
      <c r="B460" s="59"/>
      <c r="C460" s="140"/>
      <c r="D460" s="84"/>
      <c r="E460" s="178"/>
    </row>
    <row r="461" spans="1:5" ht="12.75">
      <c r="A461" s="219"/>
      <c r="B461" s="59"/>
      <c r="C461" s="140"/>
      <c r="D461" s="84"/>
      <c r="E461" s="178"/>
    </row>
    <row r="462" spans="1:5" ht="12.75">
      <c r="A462" s="219"/>
      <c r="B462" s="59"/>
      <c r="C462" s="140"/>
      <c r="D462" s="84"/>
      <c r="E462" s="178"/>
    </row>
    <row r="463" spans="1:5" ht="12.75">
      <c r="A463" s="219"/>
      <c r="B463" s="59"/>
      <c r="C463" s="140"/>
      <c r="D463" s="84"/>
      <c r="E463" s="178"/>
    </row>
    <row r="464" spans="1:5" ht="12.75">
      <c r="A464" s="219"/>
      <c r="B464" s="59"/>
      <c r="C464" s="140"/>
      <c r="D464" s="84"/>
      <c r="E464" s="178"/>
    </row>
    <row r="465" spans="1:5" ht="12.75">
      <c r="A465" s="219"/>
      <c r="B465" s="59"/>
      <c r="C465" s="140"/>
      <c r="D465" s="84"/>
      <c r="E465" s="178"/>
    </row>
    <row r="466" spans="1:5" ht="12.75">
      <c r="A466" s="219"/>
      <c r="B466" s="59"/>
      <c r="C466" s="140"/>
      <c r="D466" s="84"/>
      <c r="E466" s="178"/>
    </row>
    <row r="467" spans="1:5" ht="12.75">
      <c r="A467" s="219"/>
      <c r="B467" s="59"/>
      <c r="C467" s="140"/>
      <c r="D467" s="84"/>
      <c r="E467" s="178"/>
    </row>
    <row r="468" spans="1:5" ht="12.75">
      <c r="A468" s="219"/>
      <c r="B468" s="59"/>
      <c r="C468" s="140"/>
      <c r="D468" s="84"/>
      <c r="E468" s="178"/>
    </row>
    <row r="469" spans="1:5" ht="12.75">
      <c r="A469" s="219"/>
      <c r="B469" s="59"/>
      <c r="C469" s="140"/>
      <c r="D469" s="84"/>
      <c r="E469" s="178"/>
    </row>
    <row r="470" spans="1:5" ht="12.75">
      <c r="A470" s="219"/>
      <c r="B470" s="59"/>
      <c r="C470" s="140"/>
      <c r="D470" s="84"/>
      <c r="E470" s="178"/>
    </row>
    <row r="471" spans="1:5" ht="12.75">
      <c r="A471" s="219"/>
      <c r="B471" s="59"/>
      <c r="C471" s="140"/>
      <c r="D471" s="84"/>
      <c r="E471" s="178"/>
    </row>
    <row r="472" spans="1:5" ht="12.75">
      <c r="A472" s="219"/>
      <c r="B472" s="59"/>
      <c r="C472" s="140"/>
      <c r="D472" s="84"/>
      <c r="E472" s="178"/>
    </row>
    <row r="473" spans="1:5" ht="12.75">
      <c r="A473" s="219"/>
      <c r="B473" s="59"/>
      <c r="C473" s="140"/>
      <c r="D473" s="84"/>
      <c r="E473" s="178"/>
    </row>
    <row r="474" spans="1:5" ht="12.75">
      <c r="A474" s="219"/>
      <c r="B474" s="59"/>
      <c r="C474" s="140"/>
      <c r="D474" s="84"/>
      <c r="E474" s="178"/>
    </row>
    <row r="475" spans="1:5" ht="12.75">
      <c r="A475" s="219"/>
      <c r="B475" s="59"/>
      <c r="C475" s="140"/>
      <c r="D475" s="84"/>
      <c r="E475" s="178"/>
    </row>
    <row r="476" spans="1:5" ht="12.75">
      <c r="A476" s="219"/>
      <c r="B476" s="59"/>
      <c r="C476" s="140"/>
      <c r="D476" s="84"/>
      <c r="E476" s="178"/>
    </row>
    <row r="477" spans="1:5" ht="12.75">
      <c r="A477" s="219"/>
      <c r="B477" s="59"/>
      <c r="C477" s="140"/>
      <c r="D477" s="84"/>
      <c r="E477" s="178"/>
    </row>
    <row r="478" spans="1:5" ht="12.75">
      <c r="A478" s="219"/>
      <c r="B478" s="59"/>
      <c r="C478" s="140"/>
      <c r="D478" s="84"/>
      <c r="E478" s="178"/>
    </row>
    <row r="479" spans="1:5" ht="12.75">
      <c r="A479" s="219"/>
      <c r="B479" s="59"/>
      <c r="C479" s="140"/>
      <c r="D479" s="84"/>
      <c r="E479" s="178"/>
    </row>
    <row r="480" spans="1:5" ht="12.75">
      <c r="A480" s="219"/>
      <c r="B480" s="59"/>
      <c r="C480" s="140"/>
      <c r="D480" s="84"/>
      <c r="E480" s="178"/>
    </row>
    <row r="481" spans="1:5" ht="12.75">
      <c r="A481" s="219"/>
      <c r="B481" s="59"/>
      <c r="C481" s="140"/>
      <c r="D481" s="84"/>
      <c r="E481" s="178"/>
    </row>
    <row r="482" spans="1:5" ht="12.75">
      <c r="A482" s="219"/>
      <c r="B482" s="59"/>
      <c r="C482" s="140"/>
      <c r="D482" s="84"/>
      <c r="E482" s="178"/>
    </row>
    <row r="483" spans="1:5" ht="12.75">
      <c r="A483" s="219"/>
      <c r="B483" s="59"/>
      <c r="C483" s="140"/>
      <c r="D483" s="84"/>
      <c r="E483" s="178"/>
    </row>
    <row r="484" spans="1:5" ht="12.75">
      <c r="A484" s="219"/>
      <c r="B484" s="59"/>
      <c r="C484" s="140"/>
      <c r="D484" s="84"/>
      <c r="E484" s="178"/>
    </row>
    <row r="485" spans="1:5" ht="12.75">
      <c r="A485" s="219"/>
      <c r="B485" s="59"/>
      <c r="C485" s="140"/>
      <c r="D485" s="84"/>
      <c r="E485" s="178"/>
    </row>
    <row r="486" spans="1:5" ht="12.75">
      <c r="A486" s="219"/>
      <c r="B486" s="59"/>
      <c r="C486" s="140"/>
      <c r="D486" s="84"/>
      <c r="E486" s="178"/>
    </row>
    <row r="487" spans="1:5" ht="12.75">
      <c r="A487" s="219"/>
      <c r="B487" s="59"/>
      <c r="C487" s="140"/>
      <c r="D487" s="84"/>
      <c r="E487" s="178"/>
    </row>
    <row r="488" spans="1:5" ht="12.75">
      <c r="A488" s="219"/>
      <c r="B488" s="59"/>
      <c r="C488" s="140"/>
      <c r="D488" s="84"/>
      <c r="E488" s="178"/>
    </row>
    <row r="489" spans="1:5" ht="12.75">
      <c r="A489" s="219"/>
      <c r="B489" s="59"/>
      <c r="C489" s="140"/>
      <c r="D489" s="84"/>
      <c r="E489" s="178"/>
    </row>
    <row r="490" spans="1:5" ht="12.75">
      <c r="A490" s="219"/>
      <c r="B490" s="59"/>
      <c r="C490" s="140"/>
      <c r="D490" s="84"/>
      <c r="E490" s="178"/>
    </row>
    <row r="491" spans="1:5" ht="12.75">
      <c r="A491" s="219"/>
      <c r="B491" s="59"/>
      <c r="C491" s="140"/>
      <c r="D491" s="84"/>
      <c r="E491" s="178"/>
    </row>
    <row r="492" spans="1:5" ht="12.75">
      <c r="A492" s="219"/>
      <c r="B492" s="59"/>
      <c r="C492" s="140"/>
      <c r="D492" s="84"/>
      <c r="E492" s="178"/>
    </row>
    <row r="493" spans="1:5" ht="12.75">
      <c r="A493" s="219"/>
      <c r="B493" s="59"/>
      <c r="C493" s="140"/>
      <c r="D493" s="84"/>
      <c r="E493" s="178"/>
    </row>
    <row r="494" spans="1:5" ht="12.75">
      <c r="A494" s="219"/>
      <c r="B494" s="59"/>
      <c r="C494" s="140"/>
      <c r="D494" s="84"/>
      <c r="E494" s="178"/>
    </row>
    <row r="495" spans="1:5" ht="12.75">
      <c r="A495" s="219"/>
      <c r="B495" s="59"/>
      <c r="C495" s="140"/>
      <c r="D495" s="84"/>
      <c r="E495" s="178"/>
    </row>
    <row r="496" spans="1:5" ht="12.75">
      <c r="A496" s="219"/>
      <c r="B496" s="59"/>
      <c r="C496" s="140"/>
      <c r="D496" s="84"/>
      <c r="E496" s="178"/>
    </row>
    <row r="497" spans="1:5" ht="12.75">
      <c r="A497" s="219"/>
      <c r="B497" s="59"/>
      <c r="C497" s="140"/>
      <c r="D497" s="84"/>
      <c r="E497" s="178"/>
    </row>
    <row r="498" spans="1:5" ht="12.75">
      <c r="A498" s="219"/>
      <c r="B498" s="59"/>
      <c r="C498" s="140"/>
      <c r="D498" s="84"/>
      <c r="E498" s="178"/>
    </row>
    <row r="499" spans="1:5" ht="12.75">
      <c r="A499" s="219"/>
      <c r="B499" s="59"/>
      <c r="C499" s="140"/>
      <c r="D499" s="84"/>
      <c r="E499" s="178"/>
    </row>
    <row r="500" spans="1:5" ht="12.75">
      <c r="A500" s="219"/>
      <c r="B500" s="59"/>
      <c r="C500" s="140"/>
      <c r="D500" s="84"/>
      <c r="E500" s="178"/>
    </row>
    <row r="501" spans="1:5" ht="12.75">
      <c r="A501" s="219"/>
      <c r="B501" s="59"/>
      <c r="C501" s="140"/>
      <c r="D501" s="84"/>
      <c r="E501" s="178"/>
    </row>
    <row r="502" spans="1:5" ht="12.75">
      <c r="A502" s="219"/>
      <c r="B502" s="59"/>
      <c r="C502" s="140"/>
      <c r="D502" s="84"/>
      <c r="E502" s="178"/>
    </row>
    <row r="503" spans="1:5" ht="12.75">
      <c r="A503" s="219"/>
      <c r="B503" s="59"/>
      <c r="C503" s="140"/>
      <c r="D503" s="84"/>
      <c r="E503" s="178"/>
    </row>
    <row r="504" spans="1:5" ht="12.75">
      <c r="A504" s="219"/>
      <c r="B504" s="59"/>
      <c r="C504" s="140"/>
      <c r="D504" s="84"/>
      <c r="E504" s="178"/>
    </row>
    <row r="505" spans="1:5" ht="12.75">
      <c r="A505" s="219"/>
      <c r="B505" s="59"/>
      <c r="C505" s="140"/>
      <c r="D505" s="84"/>
      <c r="E505" s="178"/>
    </row>
    <row r="506" spans="1:5" ht="12.75">
      <c r="A506" s="219"/>
      <c r="B506" s="59"/>
      <c r="C506" s="140"/>
      <c r="D506" s="84"/>
      <c r="E506" s="178"/>
    </row>
    <row r="507" spans="1:5" ht="12.75">
      <c r="A507" s="219"/>
      <c r="B507" s="59"/>
      <c r="C507" s="140"/>
      <c r="D507" s="84"/>
      <c r="E507" s="178"/>
    </row>
    <row r="508" spans="1:5" ht="12.75">
      <c r="A508" s="219"/>
      <c r="B508" s="59"/>
      <c r="C508" s="140"/>
      <c r="D508" s="84"/>
      <c r="E508" s="178"/>
    </row>
    <row r="509" spans="1:5" ht="12.75">
      <c r="A509" s="219"/>
      <c r="B509" s="59"/>
      <c r="C509" s="140"/>
      <c r="D509" s="84"/>
      <c r="E509" s="178"/>
    </row>
    <row r="510" spans="1:5" ht="12.75">
      <c r="A510" s="219"/>
      <c r="B510" s="59"/>
      <c r="C510" s="140"/>
      <c r="D510" s="84"/>
      <c r="E510" s="178"/>
    </row>
    <row r="511" spans="1:5" ht="12.75">
      <c r="A511" s="219"/>
      <c r="B511" s="59"/>
      <c r="C511" s="140"/>
      <c r="D511" s="84"/>
      <c r="E511" s="178"/>
    </row>
    <row r="512" spans="1:5" ht="12.75">
      <c r="A512" s="219"/>
      <c r="B512" s="59"/>
      <c r="C512" s="140"/>
      <c r="D512" s="84"/>
      <c r="E512" s="178"/>
    </row>
    <row r="513" spans="1:5" ht="12.75">
      <c r="A513" s="219"/>
      <c r="B513" s="59"/>
      <c r="C513" s="140"/>
      <c r="D513" s="84"/>
      <c r="E513" s="178"/>
    </row>
    <row r="514" spans="1:5" ht="12.75">
      <c r="A514" s="219"/>
      <c r="B514" s="59"/>
      <c r="C514" s="140"/>
      <c r="D514" s="84"/>
      <c r="E514" s="178"/>
    </row>
    <row r="515" spans="1:5" ht="12.75">
      <c r="A515" s="219"/>
      <c r="B515" s="59"/>
      <c r="C515" s="140"/>
      <c r="D515" s="84"/>
      <c r="E515" s="178"/>
    </row>
    <row r="516" spans="1:5" ht="12.75">
      <c r="A516" s="219"/>
      <c r="B516" s="59"/>
      <c r="C516" s="140"/>
      <c r="D516" s="84"/>
      <c r="E516" s="178"/>
    </row>
    <row r="517" spans="1:5" ht="12.75">
      <c r="A517" s="219"/>
      <c r="B517" s="59"/>
      <c r="C517" s="140"/>
      <c r="D517" s="84"/>
      <c r="E517" s="178"/>
    </row>
    <row r="518" spans="1:5" ht="12.75">
      <c r="A518" s="219"/>
      <c r="B518" s="59"/>
      <c r="C518" s="140"/>
      <c r="D518" s="84"/>
      <c r="E518" s="178"/>
    </row>
    <row r="519" spans="1:5" ht="12.75">
      <c r="A519" s="219"/>
      <c r="B519" s="59"/>
      <c r="C519" s="140"/>
      <c r="D519" s="84"/>
      <c r="E519" s="178"/>
    </row>
    <row r="520" spans="1:5" ht="12.75">
      <c r="A520" s="219"/>
      <c r="B520" s="59"/>
      <c r="C520" s="140"/>
      <c r="D520" s="84"/>
      <c r="E520" s="178"/>
    </row>
    <row r="521" spans="1:5" ht="12.75">
      <c r="A521" s="219"/>
      <c r="B521" s="59"/>
      <c r="C521" s="140"/>
      <c r="D521" s="84"/>
      <c r="E521" s="178"/>
    </row>
    <row r="522" spans="1:5" ht="12.75">
      <c r="A522" s="219"/>
      <c r="B522" s="59"/>
      <c r="C522" s="140"/>
      <c r="D522" s="84"/>
      <c r="E522" s="178"/>
    </row>
    <row r="523" spans="1:5" ht="12.75">
      <c r="A523" s="219"/>
      <c r="B523" s="59"/>
      <c r="C523" s="140"/>
      <c r="D523" s="84"/>
      <c r="E523" s="178"/>
    </row>
    <row r="524" spans="1:5" ht="12.75">
      <c r="A524" s="219"/>
      <c r="B524" s="59"/>
      <c r="C524" s="140"/>
      <c r="D524" s="84"/>
      <c r="E524" s="178"/>
    </row>
    <row r="525" spans="1:5" ht="12.75">
      <c r="A525" s="219"/>
      <c r="B525" s="59"/>
      <c r="C525" s="140"/>
      <c r="D525" s="84"/>
      <c r="E525" s="178"/>
    </row>
    <row r="526" spans="1:5" ht="12.75">
      <c r="A526" s="219"/>
      <c r="B526" s="59"/>
      <c r="C526" s="140"/>
      <c r="D526" s="84"/>
      <c r="E526" s="178"/>
    </row>
    <row r="527" spans="1:5" ht="12.75">
      <c r="A527" s="219"/>
      <c r="B527" s="59"/>
      <c r="C527" s="140"/>
      <c r="D527" s="84"/>
      <c r="E527" s="178"/>
    </row>
    <row r="528" spans="1:5" ht="12.75">
      <c r="A528" s="219"/>
      <c r="B528" s="59"/>
      <c r="C528" s="140"/>
      <c r="D528" s="84"/>
      <c r="E528" s="178"/>
    </row>
    <row r="529" spans="1:5" ht="12.75">
      <c r="A529" s="219"/>
      <c r="B529" s="59"/>
      <c r="C529" s="140"/>
      <c r="D529" s="84"/>
      <c r="E529" s="178"/>
    </row>
    <row r="530" spans="1:5" ht="12.75">
      <c r="A530" s="219"/>
      <c r="B530" s="59"/>
      <c r="C530" s="140"/>
      <c r="D530" s="84"/>
      <c r="E530" s="178"/>
    </row>
    <row r="531" spans="1:5" ht="12.75">
      <c r="A531" s="219"/>
      <c r="B531" s="59"/>
      <c r="C531" s="140"/>
      <c r="D531" s="84"/>
      <c r="E531" s="178"/>
    </row>
    <row r="532" spans="1:5" ht="12.75">
      <c r="A532" s="219"/>
      <c r="B532" s="59"/>
      <c r="C532" s="140"/>
      <c r="D532" s="84"/>
      <c r="E532" s="178"/>
    </row>
    <row r="533" spans="1:5" ht="12.75">
      <c r="A533" s="219"/>
      <c r="B533" s="59"/>
      <c r="C533" s="140"/>
      <c r="D533" s="84"/>
      <c r="E533" s="178"/>
    </row>
    <row r="534" spans="1:5" ht="12.75">
      <c r="A534" s="219"/>
      <c r="B534" s="59"/>
      <c r="C534" s="140"/>
      <c r="D534" s="84"/>
      <c r="E534" s="178"/>
    </row>
    <row r="535" spans="1:5" ht="12.75">
      <c r="A535" s="219"/>
      <c r="B535" s="59"/>
      <c r="C535" s="140"/>
      <c r="D535" s="84"/>
      <c r="E535" s="178"/>
    </row>
    <row r="536" spans="1:5" ht="12.75">
      <c r="A536" s="219"/>
      <c r="B536" s="59"/>
      <c r="C536" s="140"/>
      <c r="D536" s="84"/>
      <c r="E536" s="178"/>
    </row>
    <row r="537" spans="1:5" ht="12.75">
      <c r="A537" s="219"/>
      <c r="B537" s="59"/>
      <c r="C537" s="140"/>
      <c r="D537" s="84"/>
      <c r="E537" s="178"/>
    </row>
    <row r="538" spans="1:5" ht="12.75">
      <c r="A538" s="219"/>
      <c r="B538" s="59"/>
      <c r="C538" s="140"/>
      <c r="D538" s="84"/>
      <c r="E538" s="178"/>
    </row>
    <row r="539" spans="1:5" ht="12.75">
      <c r="A539" s="219"/>
      <c r="B539" s="59"/>
      <c r="C539" s="140"/>
      <c r="D539" s="84"/>
      <c r="E539" s="178"/>
    </row>
    <row r="540" spans="1:5" ht="12.75">
      <c r="A540" s="219"/>
      <c r="B540" s="59"/>
      <c r="C540" s="140"/>
      <c r="D540" s="84"/>
      <c r="E540" s="178"/>
    </row>
    <row r="541" spans="1:5" ht="12.75">
      <c r="A541" s="219"/>
      <c r="B541" s="59"/>
      <c r="C541" s="140"/>
      <c r="D541" s="84"/>
      <c r="E541" s="178"/>
    </row>
    <row r="542" spans="1:5" ht="12.75">
      <c r="A542" s="219"/>
      <c r="B542" s="59"/>
      <c r="C542" s="140"/>
      <c r="D542" s="84"/>
      <c r="E542" s="178"/>
    </row>
    <row r="543" spans="1:5" ht="12.75">
      <c r="A543" s="219"/>
      <c r="B543" s="59"/>
      <c r="C543" s="140"/>
      <c r="D543" s="84"/>
      <c r="E543" s="178"/>
    </row>
    <row r="544" spans="1:5" ht="12.75">
      <c r="A544" s="219"/>
      <c r="B544" s="59"/>
      <c r="C544" s="140"/>
      <c r="D544" s="84"/>
      <c r="E544" s="178"/>
    </row>
    <row r="545" spans="1:5" ht="12.75">
      <c r="A545" s="219"/>
      <c r="B545" s="59"/>
      <c r="C545" s="140"/>
      <c r="D545" s="84"/>
      <c r="E545" s="178"/>
    </row>
    <row r="546" spans="1:5" ht="12.75">
      <c r="A546" s="219"/>
      <c r="B546" s="59"/>
      <c r="C546" s="140"/>
      <c r="D546" s="84"/>
      <c r="E546" s="178"/>
    </row>
    <row r="547" spans="1:5" ht="12.75">
      <c r="A547" s="219"/>
      <c r="B547" s="59"/>
      <c r="C547" s="140"/>
      <c r="D547" s="84"/>
      <c r="E547" s="178"/>
    </row>
    <row r="548" spans="1:5" ht="12.75">
      <c r="A548" s="219"/>
      <c r="B548" s="59"/>
      <c r="C548" s="140"/>
      <c r="D548" s="84"/>
      <c r="E548" s="178"/>
    </row>
    <row r="549" spans="1:5" ht="12.75">
      <c r="A549" s="219"/>
      <c r="B549" s="59"/>
      <c r="C549" s="140"/>
      <c r="D549" s="84"/>
      <c r="E549" s="178"/>
    </row>
    <row r="550" spans="1:5" ht="12.75">
      <c r="A550" s="219"/>
      <c r="B550" s="59"/>
      <c r="C550" s="140"/>
      <c r="D550" s="84"/>
      <c r="E550" s="178"/>
    </row>
    <row r="551" spans="1:5" ht="12.75">
      <c r="A551" s="219"/>
      <c r="B551" s="59"/>
      <c r="C551" s="140"/>
      <c r="D551" s="84"/>
      <c r="E551" s="178"/>
    </row>
    <row r="552" spans="1:5" ht="12.75">
      <c r="A552" s="219"/>
      <c r="B552" s="59"/>
      <c r="C552" s="140"/>
      <c r="D552" s="84"/>
      <c r="E552" s="178"/>
    </row>
    <row r="553" spans="1:5" ht="12.75">
      <c r="A553" s="219"/>
      <c r="B553" s="59"/>
      <c r="C553" s="140"/>
      <c r="D553" s="84"/>
      <c r="E553" s="178"/>
    </row>
    <row r="554" spans="1:5" ht="12.75">
      <c r="A554" s="219"/>
      <c r="B554" s="59"/>
      <c r="C554" s="140"/>
      <c r="D554" s="84"/>
      <c r="E554" s="178"/>
    </row>
    <row r="555" spans="1:5" ht="12.75">
      <c r="A555" s="219"/>
      <c r="B555" s="59"/>
      <c r="C555" s="140"/>
      <c r="D555" s="84"/>
      <c r="E555" s="178"/>
    </row>
    <row r="556" spans="1:5" ht="12.75">
      <c r="A556" s="219"/>
      <c r="B556" s="59"/>
      <c r="C556" s="140"/>
      <c r="D556" s="84"/>
      <c r="E556" s="178"/>
    </row>
    <row r="557" spans="1:5" ht="12.75">
      <c r="A557" s="219"/>
      <c r="B557" s="59"/>
      <c r="C557" s="140"/>
      <c r="D557" s="84"/>
      <c r="E557" s="178"/>
    </row>
    <row r="558" spans="1:5" ht="12.75">
      <c r="A558" s="219"/>
      <c r="B558" s="59"/>
      <c r="C558" s="140"/>
      <c r="D558" s="84"/>
      <c r="E558" s="178"/>
    </row>
    <row r="559" spans="1:5" ht="12.75">
      <c r="A559" s="219"/>
      <c r="B559" s="59"/>
      <c r="C559" s="140"/>
      <c r="D559" s="84"/>
      <c r="E559" s="178"/>
    </row>
    <row r="560" spans="1:5" ht="12.75">
      <c r="A560" s="219"/>
      <c r="B560" s="59"/>
      <c r="C560" s="140"/>
      <c r="D560" s="84"/>
      <c r="E560" s="178"/>
    </row>
    <row r="561" spans="1:5" ht="12.75">
      <c r="A561" s="219"/>
      <c r="B561" s="59"/>
      <c r="C561" s="140"/>
      <c r="D561" s="84"/>
      <c r="E561" s="178"/>
    </row>
    <row r="562" spans="1:5" ht="12.75">
      <c r="A562" s="219"/>
      <c r="B562" s="59"/>
      <c r="C562" s="140"/>
      <c r="D562" s="84"/>
      <c r="E562" s="178"/>
    </row>
    <row r="563" spans="1:5" ht="12.75">
      <c r="A563" s="219"/>
      <c r="B563" s="59"/>
      <c r="C563" s="140"/>
      <c r="D563" s="84"/>
      <c r="E563" s="178"/>
    </row>
    <row r="564" spans="1:5" ht="12.75">
      <c r="A564" s="219"/>
      <c r="B564" s="59"/>
      <c r="C564" s="140"/>
      <c r="D564" s="84"/>
      <c r="E564" s="178"/>
    </row>
    <row r="565" spans="1:5" ht="12.75">
      <c r="A565" s="219"/>
      <c r="B565" s="59"/>
      <c r="C565" s="140"/>
      <c r="D565" s="84"/>
      <c r="E565" s="178"/>
    </row>
    <row r="566" spans="1:5" ht="12.75">
      <c r="A566" s="219"/>
      <c r="B566" s="59"/>
      <c r="C566" s="140"/>
      <c r="D566" s="84"/>
      <c r="E566" s="178"/>
    </row>
    <row r="567" spans="1:5" ht="12.75">
      <c r="A567" s="219"/>
      <c r="B567" s="59"/>
      <c r="C567" s="140"/>
      <c r="D567" s="84"/>
      <c r="E567" s="178"/>
    </row>
    <row r="568" spans="1:5" ht="12.75">
      <c r="A568" s="219"/>
      <c r="B568" s="59"/>
      <c r="C568" s="140"/>
      <c r="D568" s="84"/>
      <c r="E568" s="178"/>
    </row>
    <row r="569" spans="1:5" ht="12.75">
      <c r="A569" s="219"/>
      <c r="B569" s="59"/>
      <c r="C569" s="140"/>
      <c r="D569" s="84"/>
      <c r="E569" s="178"/>
    </row>
    <row r="570" spans="1:5" ht="12.75">
      <c r="A570" s="219"/>
      <c r="B570" s="59"/>
      <c r="C570" s="140"/>
      <c r="D570" s="84"/>
      <c r="E570" s="178"/>
    </row>
    <row r="571" spans="1:5" ht="12.75">
      <c r="A571" s="219"/>
      <c r="B571" s="59"/>
      <c r="C571" s="140"/>
      <c r="D571" s="84"/>
      <c r="E571" s="178"/>
    </row>
    <row r="572" spans="1:5" ht="12.75">
      <c r="A572" s="219"/>
      <c r="B572" s="59"/>
      <c r="C572" s="140"/>
      <c r="D572" s="84"/>
      <c r="E572" s="178"/>
    </row>
    <row r="573" spans="1:5" ht="12.75">
      <c r="A573" s="219"/>
      <c r="B573" s="59"/>
      <c r="C573" s="140"/>
      <c r="D573" s="84"/>
      <c r="E573" s="178"/>
    </row>
    <row r="574" spans="1:5" ht="12.75">
      <c r="A574" s="219"/>
      <c r="B574" s="59"/>
      <c r="C574" s="140"/>
      <c r="D574" s="84"/>
      <c r="E574" s="178"/>
    </row>
    <row r="575" spans="1:5" ht="12.75">
      <c r="A575" s="219"/>
      <c r="B575" s="59"/>
      <c r="C575" s="140"/>
      <c r="D575" s="84"/>
      <c r="E575" s="178"/>
    </row>
    <row r="576" spans="1:5" ht="12.75">
      <c r="A576" s="219"/>
      <c r="B576" s="59"/>
      <c r="C576" s="140"/>
      <c r="D576" s="84"/>
      <c r="E576" s="178"/>
    </row>
    <row r="577" spans="1:5" ht="12.75">
      <c r="A577" s="219"/>
      <c r="B577" s="59"/>
      <c r="C577" s="140"/>
      <c r="D577" s="84"/>
      <c r="E577" s="178"/>
    </row>
    <row r="578" spans="1:5" ht="12.75">
      <c r="A578" s="219"/>
      <c r="B578" s="59"/>
      <c r="C578" s="140"/>
      <c r="D578" s="84"/>
      <c r="E578" s="178"/>
    </row>
    <row r="579" spans="1:5" ht="12.75">
      <c r="A579" s="219"/>
      <c r="B579" s="59"/>
      <c r="C579" s="140"/>
      <c r="D579" s="84"/>
      <c r="E579" s="178"/>
    </row>
    <row r="580" spans="1:5" ht="12.75">
      <c r="A580" s="219"/>
      <c r="B580" s="59"/>
      <c r="C580" s="140"/>
      <c r="D580" s="84"/>
      <c r="E580" s="178"/>
    </row>
    <row r="581" spans="1:5" ht="12.75">
      <c r="A581" s="219"/>
      <c r="B581" s="59"/>
      <c r="C581" s="140"/>
      <c r="D581" s="84"/>
      <c r="E581" s="178"/>
    </row>
    <row r="582" spans="1:5" ht="12.75">
      <c r="A582" s="219"/>
      <c r="B582" s="59"/>
      <c r="C582" s="140"/>
      <c r="D582" s="84"/>
      <c r="E582" s="178"/>
    </row>
    <row r="583" spans="1:5" ht="12.75">
      <c r="A583" s="219"/>
      <c r="B583" s="59"/>
      <c r="C583" s="140"/>
      <c r="D583" s="84"/>
      <c r="E583" s="178"/>
    </row>
    <row r="584" spans="1:5" ht="12.75">
      <c r="A584" s="219"/>
      <c r="B584" s="59"/>
      <c r="C584" s="140"/>
      <c r="D584" s="84"/>
      <c r="E584" s="178"/>
    </row>
    <row r="585" spans="1:5" ht="12.75">
      <c r="A585" s="219"/>
      <c r="B585" s="59"/>
      <c r="C585" s="140"/>
      <c r="D585" s="84"/>
      <c r="E585" s="178"/>
    </row>
    <row r="586" spans="1:5" ht="12.75">
      <c r="A586" s="219"/>
      <c r="B586" s="59"/>
      <c r="C586" s="140"/>
      <c r="D586" s="84"/>
      <c r="E586" s="178"/>
    </row>
    <row r="587" spans="1:5" ht="12.75">
      <c r="A587" s="219"/>
      <c r="B587" s="59"/>
      <c r="C587" s="140"/>
      <c r="D587" s="84"/>
      <c r="E587" s="178"/>
    </row>
    <row r="588" spans="1:5" ht="12.75">
      <c r="A588" s="219"/>
      <c r="B588" s="59"/>
      <c r="C588" s="140"/>
      <c r="D588" s="84"/>
      <c r="E588" s="178"/>
    </row>
    <row r="589" spans="1:5" ht="12.75">
      <c r="A589" s="219"/>
      <c r="B589" s="59"/>
      <c r="C589" s="140"/>
      <c r="D589" s="84"/>
      <c r="E589" s="178"/>
    </row>
    <row r="590" spans="1:5" ht="12.75">
      <c r="A590" s="219"/>
      <c r="B590" s="59"/>
      <c r="C590" s="140"/>
      <c r="D590" s="84"/>
      <c r="E590" s="178"/>
    </row>
    <row r="591" spans="1:5" ht="12.75">
      <c r="A591" s="219"/>
      <c r="B591" s="59"/>
      <c r="C591" s="140"/>
      <c r="D591" s="84"/>
      <c r="E591" s="178"/>
    </row>
    <row r="592" spans="1:5" ht="12.75">
      <c r="A592" s="219"/>
      <c r="B592" s="59"/>
      <c r="C592" s="140"/>
      <c r="D592" s="84"/>
      <c r="E592" s="178"/>
    </row>
    <row r="593" spans="1:5" ht="12.75">
      <c r="A593" s="219"/>
      <c r="B593" s="59"/>
      <c r="C593" s="140"/>
      <c r="D593" s="84"/>
      <c r="E593" s="178"/>
    </row>
    <row r="594" spans="1:5" ht="12.75">
      <c r="A594" s="219"/>
      <c r="B594" s="59"/>
      <c r="C594" s="140"/>
      <c r="D594" s="84"/>
      <c r="E594" s="178"/>
    </row>
    <row r="595" spans="1:5" ht="12.75">
      <c r="A595" s="219"/>
      <c r="B595" s="59"/>
      <c r="C595" s="140"/>
      <c r="D595" s="84"/>
      <c r="E595" s="178"/>
    </row>
    <row r="596" spans="1:5" ht="12.75">
      <c r="A596" s="219"/>
      <c r="B596" s="59"/>
      <c r="C596" s="140"/>
      <c r="D596" s="84"/>
      <c r="E596" s="178"/>
    </row>
    <row r="597" spans="1:5" ht="12.75">
      <c r="A597" s="219"/>
      <c r="B597" s="59"/>
      <c r="C597" s="140"/>
      <c r="D597" s="84"/>
      <c r="E597" s="178"/>
    </row>
    <row r="598" spans="1:5" ht="12.75">
      <c r="A598" s="219"/>
      <c r="B598" s="59"/>
      <c r="C598" s="140"/>
      <c r="D598" s="84"/>
      <c r="E598" s="178"/>
    </row>
    <row r="599" spans="1:5" ht="12.75">
      <c r="A599" s="219"/>
      <c r="B599" s="59"/>
      <c r="C599" s="140"/>
      <c r="D599" s="84"/>
      <c r="E599" s="178"/>
    </row>
    <row r="600" spans="1:5" ht="12.75">
      <c r="A600" s="219"/>
      <c r="B600" s="59"/>
      <c r="C600" s="140"/>
      <c r="D600" s="84"/>
      <c r="E600" s="178"/>
    </row>
    <row r="601" spans="1:5" ht="12.75">
      <c r="A601" s="219"/>
      <c r="B601" s="59"/>
      <c r="C601" s="140"/>
      <c r="D601" s="84"/>
      <c r="E601" s="178"/>
    </row>
    <row r="602" spans="1:5" ht="12.75">
      <c r="A602" s="219"/>
      <c r="B602" s="59"/>
      <c r="C602" s="140"/>
      <c r="D602" s="84"/>
      <c r="E602" s="178"/>
    </row>
    <row r="603" spans="1:5" ht="12.75">
      <c r="A603" s="219"/>
      <c r="B603" s="59"/>
      <c r="C603" s="140"/>
      <c r="D603" s="84"/>
      <c r="E603" s="178"/>
    </row>
    <row r="604" spans="1:5" ht="12.75">
      <c r="A604" s="219"/>
      <c r="B604" s="59"/>
      <c r="C604" s="140"/>
      <c r="D604" s="84"/>
      <c r="E604" s="178"/>
    </row>
    <row r="605" spans="1:5" ht="12.75">
      <c r="A605" s="219"/>
      <c r="B605" s="59"/>
      <c r="C605" s="140"/>
      <c r="D605" s="84"/>
      <c r="E605" s="178"/>
    </row>
    <row r="606" spans="1:5" ht="12.75">
      <c r="A606" s="219"/>
      <c r="B606" s="59"/>
      <c r="C606" s="140"/>
      <c r="D606" s="84"/>
      <c r="E606" s="178"/>
    </row>
    <row r="607" spans="1:5" ht="12.75">
      <c r="A607" s="219"/>
      <c r="B607" s="59"/>
      <c r="C607" s="140"/>
      <c r="D607" s="84"/>
      <c r="E607" s="178"/>
    </row>
    <row r="608" spans="1:5" ht="12.75">
      <c r="A608" s="219"/>
      <c r="B608" s="59"/>
      <c r="C608" s="140"/>
      <c r="D608" s="84"/>
      <c r="E608" s="178"/>
    </row>
    <row r="609" spans="1:5" ht="12.75">
      <c r="A609" s="219"/>
      <c r="B609" s="59"/>
      <c r="C609" s="140"/>
      <c r="D609" s="84"/>
      <c r="E609" s="178"/>
    </row>
    <row r="610" spans="1:5" ht="12.75">
      <c r="A610" s="219"/>
      <c r="B610" s="59"/>
      <c r="C610" s="140"/>
      <c r="D610" s="84"/>
      <c r="E610" s="178"/>
    </row>
    <row r="611" spans="1:5" ht="12.75">
      <c r="A611" s="219"/>
      <c r="B611" s="59"/>
      <c r="C611" s="140"/>
      <c r="D611" s="84"/>
      <c r="E611" s="178"/>
    </row>
    <row r="612" spans="1:5" ht="12.75">
      <c r="A612" s="219"/>
      <c r="B612" s="59"/>
      <c r="C612" s="140"/>
      <c r="D612" s="84"/>
      <c r="E612" s="178"/>
    </row>
    <row r="613" spans="1:5" ht="12.75">
      <c r="A613" s="219"/>
      <c r="B613" s="59"/>
      <c r="C613" s="140"/>
      <c r="D613" s="84"/>
      <c r="E613" s="178"/>
    </row>
    <row r="614" spans="1:5" ht="12.75">
      <c r="A614" s="219"/>
      <c r="B614" s="59"/>
      <c r="C614" s="140"/>
      <c r="D614" s="84"/>
      <c r="E614" s="178"/>
    </row>
    <row r="615" spans="1:5" ht="12.75">
      <c r="A615" s="219"/>
      <c r="B615" s="59"/>
      <c r="C615" s="140"/>
      <c r="D615" s="84"/>
      <c r="E615" s="178"/>
    </row>
    <row r="616" spans="1:5" ht="12.75">
      <c r="A616" s="219"/>
      <c r="B616" s="59"/>
      <c r="C616" s="140"/>
      <c r="D616" s="84"/>
      <c r="E616" s="178"/>
    </row>
    <row r="617" spans="1:5" ht="12.75">
      <c r="A617" s="219"/>
      <c r="B617" s="59"/>
      <c r="C617" s="140"/>
      <c r="D617" s="84"/>
      <c r="E617" s="178"/>
    </row>
    <row r="618" spans="1:5" ht="12.75">
      <c r="A618" s="219"/>
      <c r="B618" s="59"/>
      <c r="C618" s="140"/>
      <c r="D618" s="84"/>
      <c r="E618" s="178"/>
    </row>
    <row r="619" spans="1:5" ht="12.75">
      <c r="A619" s="219"/>
      <c r="B619" s="59"/>
      <c r="C619" s="140"/>
      <c r="D619" s="84"/>
      <c r="E619" s="178"/>
    </row>
    <row r="620" spans="1:5" ht="12.75">
      <c r="A620" s="219"/>
      <c r="B620" s="59"/>
      <c r="C620" s="140"/>
      <c r="D620" s="84"/>
      <c r="E620" s="178"/>
    </row>
    <row r="621" spans="1:5" ht="12.75">
      <c r="A621" s="219"/>
      <c r="B621" s="59"/>
      <c r="C621" s="140"/>
      <c r="D621" s="84"/>
      <c r="E621" s="178"/>
    </row>
    <row r="622" spans="1:5" ht="12.75">
      <c r="A622" s="219"/>
      <c r="B622" s="59"/>
      <c r="C622" s="140"/>
      <c r="D622" s="84"/>
      <c r="E622" s="178"/>
    </row>
    <row r="623" spans="1:5" ht="12.75">
      <c r="A623" s="219"/>
      <c r="B623" s="59"/>
      <c r="C623" s="140"/>
      <c r="D623" s="84"/>
      <c r="E623" s="178"/>
    </row>
    <row r="624" spans="1:5" ht="12.75">
      <c r="A624" s="219"/>
      <c r="B624" s="59"/>
      <c r="C624" s="140"/>
      <c r="D624" s="84"/>
      <c r="E624" s="178"/>
    </row>
    <row r="625" spans="1:5" ht="12.75">
      <c r="A625" s="219"/>
      <c r="B625" s="59"/>
      <c r="C625" s="140"/>
      <c r="D625" s="84"/>
      <c r="E625" s="178"/>
    </row>
    <row r="626" spans="1:5" ht="12.75">
      <c r="A626" s="219"/>
      <c r="B626" s="59"/>
      <c r="C626" s="140"/>
      <c r="D626" s="84"/>
      <c r="E626" s="178"/>
    </row>
    <row r="627" spans="1:5" ht="12.75">
      <c r="A627" s="219"/>
      <c r="B627" s="59"/>
      <c r="C627" s="140"/>
      <c r="D627" s="84"/>
      <c r="E627" s="178"/>
    </row>
    <row r="628" spans="1:5" ht="12.75">
      <c r="A628" s="219"/>
      <c r="B628" s="59"/>
      <c r="C628" s="140"/>
      <c r="D628" s="84"/>
      <c r="E628" s="178"/>
    </row>
    <row r="629" spans="1:5" ht="12.75">
      <c r="A629" s="219"/>
      <c r="B629" s="59"/>
      <c r="C629" s="140"/>
      <c r="D629" s="84"/>
      <c r="E629" s="178"/>
    </row>
    <row r="630" spans="1:5" ht="12.75">
      <c r="A630" s="219"/>
      <c r="B630" s="59"/>
      <c r="C630" s="140"/>
      <c r="D630" s="84"/>
      <c r="E630" s="178"/>
    </row>
    <row r="631" spans="1:5" ht="12.75">
      <c r="A631" s="219"/>
      <c r="B631" s="59"/>
      <c r="C631" s="140"/>
      <c r="D631" s="84"/>
      <c r="E631" s="178"/>
    </row>
    <row r="632" spans="1:5" ht="12.75">
      <c r="A632" s="219"/>
      <c r="B632" s="59"/>
      <c r="C632" s="140"/>
      <c r="D632" s="84"/>
      <c r="E632" s="178"/>
    </row>
    <row r="633" spans="1:5" ht="12.75">
      <c r="A633" s="219"/>
      <c r="B633" s="59"/>
      <c r="C633" s="140"/>
      <c r="D633" s="84"/>
      <c r="E633" s="178"/>
    </row>
    <row r="634" spans="1:5" ht="12.75">
      <c r="A634" s="219"/>
      <c r="B634" s="59"/>
      <c r="C634" s="140"/>
      <c r="D634" s="84"/>
      <c r="E634" s="178"/>
    </row>
    <row r="635" spans="1:5" ht="12.75">
      <c r="A635" s="219"/>
      <c r="B635" s="59"/>
      <c r="C635" s="140"/>
      <c r="D635" s="84"/>
      <c r="E635" s="178"/>
    </row>
    <row r="636" spans="1:5" ht="12.75">
      <c r="A636" s="219"/>
      <c r="B636" s="59"/>
      <c r="C636" s="140"/>
      <c r="D636" s="84"/>
      <c r="E636" s="178"/>
    </row>
    <row r="637" spans="1:5" ht="12.75">
      <c r="A637" s="219"/>
      <c r="B637" s="59"/>
      <c r="C637" s="140"/>
      <c r="D637" s="84"/>
      <c r="E637" s="178"/>
    </row>
    <row r="638" spans="1:5" ht="12.75">
      <c r="A638" s="219"/>
      <c r="B638" s="59"/>
      <c r="C638" s="140"/>
      <c r="D638" s="84"/>
      <c r="E638" s="178"/>
    </row>
    <row r="639" spans="1:5" ht="12.75">
      <c r="A639" s="219"/>
      <c r="B639" s="59"/>
      <c r="C639" s="140"/>
      <c r="D639" s="84"/>
      <c r="E639" s="178"/>
    </row>
    <row r="640" spans="1:5" ht="12.75">
      <c r="A640" s="219"/>
      <c r="B640" s="59"/>
      <c r="C640" s="140"/>
      <c r="D640" s="84"/>
      <c r="E640" s="178"/>
    </row>
    <row r="641" spans="1:5" ht="12.75">
      <c r="A641" s="219"/>
      <c r="B641" s="59"/>
      <c r="C641" s="140"/>
      <c r="D641" s="84"/>
      <c r="E641" s="178"/>
    </row>
    <row r="642" spans="1:5" ht="12.75">
      <c r="A642" s="219"/>
      <c r="B642" s="59"/>
      <c r="C642" s="140"/>
      <c r="D642" s="84"/>
      <c r="E642" s="178"/>
    </row>
    <row r="643" spans="1:5" ht="12.75">
      <c r="A643" s="219"/>
      <c r="B643" s="59"/>
      <c r="C643" s="140"/>
      <c r="D643" s="84"/>
      <c r="E643" s="178"/>
    </row>
    <row r="644" spans="1:5" ht="12.75">
      <c r="A644" s="219"/>
      <c r="B644" s="59"/>
      <c r="C644" s="140"/>
      <c r="D644" s="84"/>
      <c r="E644" s="178"/>
    </row>
    <row r="645" spans="1:5" ht="12.75">
      <c r="A645" s="219"/>
      <c r="B645" s="59"/>
      <c r="C645" s="140"/>
      <c r="D645" s="84"/>
      <c r="E645" s="178"/>
    </row>
    <row r="646" spans="1:5" ht="12.75">
      <c r="A646" s="219"/>
      <c r="B646" s="59"/>
      <c r="C646" s="140"/>
      <c r="D646" s="84"/>
      <c r="E646" s="178"/>
    </row>
    <row r="647" spans="1:5" ht="12.75">
      <c r="A647" s="219"/>
      <c r="B647" s="59"/>
      <c r="C647" s="140"/>
      <c r="D647" s="84"/>
      <c r="E647" s="178"/>
    </row>
    <row r="648" spans="1:5" ht="12.75">
      <c r="A648" s="219"/>
      <c r="B648" s="59"/>
      <c r="C648" s="140"/>
      <c r="D648" s="84"/>
      <c r="E648" s="178"/>
    </row>
    <row r="649" spans="1:5" ht="12.75">
      <c r="A649" s="219"/>
      <c r="B649" s="59"/>
      <c r="C649" s="140"/>
      <c r="D649" s="84"/>
      <c r="E649" s="178"/>
    </row>
    <row r="650" spans="1:5" ht="12.75">
      <c r="A650" s="219"/>
      <c r="B650" s="59"/>
      <c r="C650" s="140"/>
      <c r="D650" s="84"/>
      <c r="E650" s="178"/>
    </row>
    <row r="651" spans="1:5" ht="12.75">
      <c r="A651" s="219"/>
      <c r="B651" s="59"/>
      <c r="C651" s="140"/>
      <c r="D651" s="84"/>
      <c r="E651" s="178"/>
    </row>
    <row r="652" spans="1:5" ht="12.75">
      <c r="A652" s="219"/>
      <c r="B652" s="59"/>
      <c r="C652" s="140"/>
      <c r="D652" s="84"/>
      <c r="E652" s="178"/>
    </row>
    <row r="653" spans="1:5" ht="12.75">
      <c r="A653" s="219"/>
      <c r="B653" s="59"/>
      <c r="C653" s="140"/>
      <c r="D653" s="84"/>
      <c r="E653" s="178"/>
    </row>
    <row r="654" spans="1:5" ht="12.75">
      <c r="A654" s="219"/>
      <c r="B654" s="59"/>
      <c r="C654" s="140"/>
      <c r="D654" s="84"/>
      <c r="E654" s="178"/>
    </row>
    <row r="655" spans="1:5" ht="12.75">
      <c r="A655" s="219"/>
      <c r="B655" s="59"/>
      <c r="C655" s="140"/>
      <c r="D655" s="84"/>
      <c r="E655" s="178"/>
    </row>
    <row r="656" spans="1:5" ht="12.75">
      <c r="A656" s="219"/>
      <c r="B656" s="59"/>
      <c r="C656" s="140"/>
      <c r="D656" s="84"/>
      <c r="E656" s="178"/>
    </row>
    <row r="657" spans="1:5" ht="12.75">
      <c r="A657" s="219"/>
      <c r="B657" s="59"/>
      <c r="C657" s="140"/>
      <c r="D657" s="84"/>
      <c r="E657" s="178"/>
    </row>
    <row r="658" spans="1:5" ht="12.75">
      <c r="A658" s="219"/>
      <c r="B658" s="59"/>
      <c r="C658" s="140"/>
      <c r="D658" s="84"/>
      <c r="E658" s="178"/>
    </row>
    <row r="659" spans="1:5" ht="12.75">
      <c r="A659" s="219"/>
      <c r="B659" s="59"/>
      <c r="C659" s="140"/>
      <c r="D659" s="84"/>
      <c r="E659" s="178"/>
    </row>
    <row r="660" spans="1:5" ht="12.75">
      <c r="A660" s="219"/>
      <c r="B660" s="59"/>
      <c r="C660" s="140"/>
      <c r="D660" s="84"/>
      <c r="E660" s="178"/>
    </row>
    <row r="661" spans="1:5" ht="12.75">
      <c r="A661" s="219"/>
      <c r="B661" s="59"/>
      <c r="C661" s="140"/>
      <c r="D661" s="84"/>
      <c r="E661" s="178"/>
    </row>
    <row r="662" spans="1:5" ht="12.75">
      <c r="A662" s="219"/>
      <c r="B662" s="59"/>
      <c r="C662" s="140"/>
      <c r="D662" s="84"/>
      <c r="E662" s="178"/>
    </row>
    <row r="663" spans="1:5" ht="12.75">
      <c r="A663" s="219"/>
      <c r="B663" s="59"/>
      <c r="C663" s="140"/>
      <c r="D663" s="84"/>
      <c r="E663" s="178"/>
    </row>
    <row r="664" spans="1:5" ht="12.75">
      <c r="A664" s="219"/>
      <c r="B664" s="59"/>
      <c r="C664" s="140"/>
      <c r="D664" s="84"/>
      <c r="E664" s="178"/>
    </row>
    <row r="665" spans="1:5" ht="12.75">
      <c r="A665" s="219"/>
      <c r="B665" s="59"/>
      <c r="C665" s="140"/>
      <c r="D665" s="84"/>
      <c r="E665" s="178"/>
    </row>
    <row r="666" spans="1:5" ht="12.75">
      <c r="A666" s="219"/>
      <c r="B666" s="59"/>
      <c r="C666" s="140"/>
      <c r="D666" s="84"/>
      <c r="E666" s="178"/>
    </row>
    <row r="667" spans="1:5" ht="12.75">
      <c r="A667" s="219"/>
      <c r="B667" s="59"/>
      <c r="C667" s="140"/>
      <c r="D667" s="84"/>
      <c r="E667" s="178"/>
    </row>
    <row r="668" spans="1:5" ht="12.75">
      <c r="A668" s="219"/>
      <c r="B668" s="59"/>
      <c r="C668" s="140"/>
      <c r="D668" s="84"/>
      <c r="E668" s="178"/>
    </row>
    <row r="669" spans="1:5" ht="12.75">
      <c r="A669" s="219"/>
      <c r="B669" s="59"/>
      <c r="C669" s="140"/>
      <c r="D669" s="84"/>
      <c r="E669" s="178"/>
    </row>
    <row r="670" spans="1:5" ht="12.75">
      <c r="A670" s="219"/>
      <c r="B670" s="59"/>
      <c r="C670" s="140"/>
      <c r="D670" s="84"/>
      <c r="E670" s="178"/>
    </row>
    <row r="671" spans="1:5" ht="12.75">
      <c r="A671" s="219"/>
      <c r="B671" s="59"/>
      <c r="C671" s="140"/>
      <c r="D671" s="84"/>
      <c r="E671" s="178"/>
    </row>
    <row r="672" spans="1:5" ht="12.75">
      <c r="A672" s="219"/>
      <c r="B672" s="59"/>
      <c r="C672" s="140"/>
      <c r="D672" s="84"/>
      <c r="E672" s="178"/>
    </row>
    <row r="673" spans="1:5" ht="12.75">
      <c r="A673" s="219"/>
      <c r="B673" s="59"/>
      <c r="C673" s="140"/>
      <c r="D673" s="84"/>
      <c r="E673" s="178"/>
    </row>
    <row r="674" spans="1:5" ht="12.75">
      <c r="A674" s="219"/>
      <c r="B674" s="59"/>
      <c r="C674" s="140"/>
      <c r="D674" s="84"/>
      <c r="E674" s="178"/>
    </row>
    <row r="675" spans="1:5" ht="12.75">
      <c r="A675" s="219"/>
      <c r="B675" s="59"/>
      <c r="C675" s="140"/>
      <c r="D675" s="84"/>
      <c r="E675" s="178"/>
    </row>
    <row r="676" spans="1:5" ht="12.75">
      <c r="A676" s="219"/>
      <c r="B676" s="59"/>
      <c r="C676" s="140"/>
      <c r="D676" s="84"/>
      <c r="E676" s="178"/>
    </row>
    <row r="677" spans="1:5" ht="12.75">
      <c r="A677" s="219"/>
      <c r="B677" s="59"/>
      <c r="C677" s="140"/>
      <c r="D677" s="84"/>
      <c r="E677" s="178"/>
    </row>
    <row r="678" spans="1:5" ht="12.75">
      <c r="A678" s="219"/>
      <c r="B678" s="59"/>
      <c r="C678" s="140"/>
      <c r="D678" s="84"/>
      <c r="E678" s="178"/>
    </row>
    <row r="679" spans="1:5" ht="12.75">
      <c r="A679" s="219"/>
      <c r="B679" s="59"/>
      <c r="C679" s="140"/>
      <c r="D679" s="84"/>
      <c r="E679" s="178"/>
    </row>
    <row r="680" spans="1:5" ht="12.75">
      <c r="A680" s="219"/>
      <c r="B680" s="59"/>
      <c r="C680" s="140"/>
      <c r="D680" s="84"/>
      <c r="E680" s="178"/>
    </row>
    <row r="681" spans="1:5" ht="12.75">
      <c r="A681" s="219"/>
      <c r="B681" s="59"/>
      <c r="C681" s="140"/>
      <c r="D681" s="84"/>
      <c r="E681" s="178"/>
    </row>
    <row r="682" spans="1:5" ht="12.75">
      <c r="A682" s="219"/>
      <c r="B682" s="59"/>
      <c r="C682" s="140"/>
      <c r="D682" s="84"/>
      <c r="E682" s="178"/>
    </row>
    <row r="683" spans="1:5" ht="12.75">
      <c r="A683" s="219"/>
      <c r="B683" s="59"/>
      <c r="C683" s="140"/>
      <c r="D683" s="84"/>
      <c r="E683" s="178"/>
    </row>
    <row r="684" spans="1:5" ht="12.75">
      <c r="A684" s="219"/>
      <c r="B684" s="59"/>
      <c r="C684" s="140"/>
      <c r="D684" s="84"/>
      <c r="E684" s="178"/>
    </row>
    <row r="685" spans="1:5" ht="12.75">
      <c r="A685" s="219"/>
      <c r="B685" s="59"/>
      <c r="C685" s="140"/>
      <c r="D685" s="84"/>
      <c r="E685" s="178"/>
    </row>
    <row r="686" spans="1:5" ht="12.75">
      <c r="A686" s="219"/>
      <c r="B686" s="59"/>
      <c r="C686" s="140"/>
      <c r="D686" s="84"/>
      <c r="E686" s="178"/>
    </row>
    <row r="687" spans="1:5" ht="12.75">
      <c r="A687" s="219"/>
      <c r="B687" s="59"/>
      <c r="C687" s="140"/>
      <c r="D687" s="84"/>
      <c r="E687" s="178"/>
    </row>
    <row r="688" spans="1:5" ht="12.75">
      <c r="A688" s="219"/>
      <c r="B688" s="59"/>
      <c r="C688" s="140"/>
      <c r="D688" s="84"/>
      <c r="E688" s="178"/>
    </row>
    <row r="689" spans="1:5" ht="12.75">
      <c r="A689" s="219"/>
      <c r="B689" s="59"/>
      <c r="C689" s="140"/>
      <c r="D689" s="84"/>
      <c r="E689" s="178"/>
    </row>
    <row r="690" spans="1:5" ht="12.75">
      <c r="A690" s="219"/>
      <c r="B690" s="59"/>
      <c r="C690" s="140"/>
      <c r="D690" s="84"/>
      <c r="E690" s="178"/>
    </row>
    <row r="691" spans="1:5" ht="12.75">
      <c r="A691" s="219"/>
      <c r="B691" s="59"/>
      <c r="C691" s="140"/>
      <c r="D691" s="84"/>
      <c r="E691" s="178"/>
    </row>
    <row r="692" spans="1:5" ht="12.75">
      <c r="A692" s="219"/>
      <c r="B692" s="59"/>
      <c r="C692" s="140"/>
      <c r="D692" s="84"/>
      <c r="E692" s="178"/>
    </row>
    <row r="693" spans="1:5" ht="12.75">
      <c r="A693" s="219"/>
      <c r="B693" s="59"/>
      <c r="C693" s="140"/>
      <c r="D693" s="84"/>
      <c r="E693" s="178"/>
    </row>
    <row r="694" spans="1:5" ht="12.75">
      <c r="A694" s="219"/>
      <c r="B694" s="59"/>
      <c r="C694" s="140"/>
      <c r="D694" s="84"/>
      <c r="E694" s="178"/>
    </row>
    <row r="695" spans="1:5" ht="12.75">
      <c r="A695" s="219"/>
      <c r="B695" s="59"/>
      <c r="C695" s="140"/>
      <c r="D695" s="84"/>
      <c r="E695" s="178"/>
    </row>
    <row r="696" spans="1:5" ht="12.75">
      <c r="A696" s="219"/>
      <c r="B696" s="59"/>
      <c r="C696" s="140"/>
      <c r="D696" s="84"/>
      <c r="E696" s="178"/>
    </row>
    <row r="697" spans="1:5" ht="12.75">
      <c r="A697" s="219"/>
      <c r="B697" s="59"/>
      <c r="C697" s="140"/>
      <c r="D697" s="84"/>
      <c r="E697" s="178"/>
    </row>
    <row r="698" spans="1:5" ht="12.75">
      <c r="A698" s="219"/>
      <c r="B698" s="59"/>
      <c r="C698" s="140"/>
      <c r="D698" s="84"/>
      <c r="E698" s="178"/>
    </row>
    <row r="699" spans="1:5" ht="12.75">
      <c r="A699" s="219"/>
      <c r="B699" s="59"/>
      <c r="C699" s="140"/>
      <c r="D699" s="84"/>
      <c r="E699" s="178"/>
    </row>
    <row r="700" spans="1:5" ht="12.75">
      <c r="A700" s="219"/>
      <c r="B700" s="59"/>
      <c r="C700" s="140"/>
      <c r="D700" s="84"/>
      <c r="E700" s="178"/>
    </row>
    <row r="701" spans="1:5" ht="12.75">
      <c r="A701" s="219"/>
      <c r="B701" s="59"/>
      <c r="C701" s="140"/>
      <c r="D701" s="84"/>
      <c r="E701" s="178"/>
    </row>
    <row r="702" spans="1:5" ht="12.75">
      <c r="A702" s="219"/>
      <c r="B702" s="59"/>
      <c r="C702" s="140"/>
      <c r="D702" s="84"/>
      <c r="E702" s="178"/>
    </row>
    <row r="703" spans="1:5" ht="12.75">
      <c r="A703" s="219"/>
      <c r="B703" s="59"/>
      <c r="C703" s="140"/>
      <c r="D703" s="84"/>
      <c r="E703" s="178"/>
    </row>
    <row r="704" spans="1:5" ht="12.75">
      <c r="A704" s="219"/>
      <c r="B704" s="59"/>
      <c r="C704" s="140"/>
      <c r="D704" s="84"/>
      <c r="E704" s="178"/>
    </row>
    <row r="705" spans="1:5" ht="12.75">
      <c r="A705" s="219"/>
      <c r="B705" s="59"/>
      <c r="C705" s="140"/>
      <c r="D705" s="84"/>
      <c r="E705" s="178"/>
    </row>
    <row r="706" spans="1:5" ht="12.75">
      <c r="A706" s="219"/>
      <c r="B706" s="59"/>
      <c r="C706" s="140"/>
      <c r="D706" s="84"/>
      <c r="E706" s="178"/>
    </row>
    <row r="707" spans="1:5" ht="12.75">
      <c r="A707" s="219"/>
      <c r="B707" s="59"/>
      <c r="C707" s="140"/>
      <c r="D707" s="84"/>
      <c r="E707" s="178"/>
    </row>
    <row r="708" spans="1:5" ht="12.75">
      <c r="A708" s="219"/>
      <c r="B708" s="59"/>
      <c r="C708" s="140"/>
      <c r="D708" s="84"/>
      <c r="E708" s="178"/>
    </row>
    <row r="709" spans="1:5" ht="12.75">
      <c r="A709" s="219"/>
      <c r="B709" s="59"/>
      <c r="C709" s="140"/>
      <c r="D709" s="84"/>
      <c r="E709" s="178"/>
    </row>
    <row r="710" spans="1:5" ht="12.75">
      <c r="A710" s="219"/>
      <c r="B710" s="59"/>
      <c r="C710" s="140"/>
      <c r="D710" s="84"/>
      <c r="E710" s="178"/>
    </row>
    <row r="711" spans="1:5" ht="12.75">
      <c r="A711" s="219"/>
      <c r="B711" s="59"/>
      <c r="C711" s="140"/>
      <c r="D711" s="84"/>
      <c r="E711" s="178"/>
    </row>
    <row r="712" spans="1:5" ht="12.75">
      <c r="A712" s="219"/>
      <c r="B712" s="59"/>
      <c r="C712" s="140"/>
      <c r="D712" s="84"/>
      <c r="E712" s="178"/>
    </row>
    <row r="713" spans="1:5" ht="12.75">
      <c r="A713" s="219"/>
      <c r="B713" s="59"/>
      <c r="C713" s="140"/>
      <c r="D713" s="84"/>
      <c r="E713" s="178"/>
    </row>
    <row r="714" spans="1:5" ht="12.75">
      <c r="A714" s="219"/>
      <c r="B714" s="59"/>
      <c r="C714" s="140"/>
      <c r="D714" s="84"/>
      <c r="E714" s="178"/>
    </row>
    <row r="715" spans="1:5" ht="12.75">
      <c r="A715" s="219"/>
      <c r="B715" s="59"/>
      <c r="C715" s="140"/>
      <c r="D715" s="84"/>
      <c r="E715" s="178"/>
    </row>
    <row r="716" spans="1:5" ht="12.75">
      <c r="A716" s="219"/>
      <c r="B716" s="59"/>
      <c r="C716" s="140"/>
      <c r="D716" s="84"/>
      <c r="E716" s="178"/>
    </row>
    <row r="717" spans="1:5" ht="12.75">
      <c r="A717" s="219"/>
      <c r="B717" s="59"/>
      <c r="C717" s="140"/>
      <c r="D717" s="84"/>
      <c r="E717" s="178"/>
    </row>
    <row r="718" spans="1:5" ht="12.75">
      <c r="A718" s="219"/>
      <c r="B718" s="59"/>
      <c r="C718" s="140"/>
      <c r="D718" s="84"/>
      <c r="E718" s="178"/>
    </row>
    <row r="719" spans="1:5" ht="12.75">
      <c r="A719" s="219"/>
      <c r="B719" s="59"/>
      <c r="C719" s="140"/>
      <c r="D719" s="84"/>
      <c r="E719" s="178"/>
    </row>
    <row r="720" spans="1:5" ht="12.75">
      <c r="A720" s="219"/>
      <c r="B720" s="59"/>
      <c r="C720" s="140"/>
      <c r="D720" s="84"/>
      <c r="E720" s="178"/>
    </row>
    <row r="721" spans="1:5" ht="12.75">
      <c r="A721" s="219"/>
      <c r="B721" s="59"/>
      <c r="C721" s="140"/>
      <c r="D721" s="84"/>
      <c r="E721" s="178"/>
    </row>
    <row r="722" spans="1:5" ht="12.75">
      <c r="A722" s="219"/>
      <c r="B722" s="59"/>
      <c r="C722" s="140"/>
      <c r="D722" s="84"/>
      <c r="E722" s="178"/>
    </row>
    <row r="723" spans="1:5" ht="12.75">
      <c r="A723" s="219"/>
      <c r="B723" s="59"/>
      <c r="C723" s="140"/>
      <c r="D723" s="84"/>
      <c r="E723" s="178"/>
    </row>
    <row r="724" ht="12.75">
      <c r="B724" s="59"/>
    </row>
    <row r="725" ht="12.75">
      <c r="B725" s="59"/>
    </row>
    <row r="726" ht="12.75">
      <c r="B726" s="59"/>
    </row>
    <row r="727" ht="12.75">
      <c r="B727" s="59"/>
    </row>
    <row r="728" ht="12.75">
      <c r="B728" s="59"/>
    </row>
    <row r="729" ht="12.75">
      <c r="B729" s="59"/>
    </row>
    <row r="730" ht="12.75">
      <c r="B730" s="59"/>
    </row>
    <row r="731" ht="12.75">
      <c r="B731" s="59"/>
    </row>
    <row r="732" ht="12.75">
      <c r="B732" s="59"/>
    </row>
    <row r="733" ht="12.75">
      <c r="B733" s="59"/>
    </row>
  </sheetData>
  <sheetProtection password="C7FC" sheet="1" objects="1" scenarios="1"/>
  <printOptions/>
  <pageMargins left="0.75" right="0.75" top="0.53" bottom="0.3" header="0" footer="0"/>
  <pageSetup horizontalDpi="600" verticalDpi="600" orientation="portrait" paperSize="9" r:id="rId1"/>
  <headerFooter alignWithMargins="0">
    <oddHeader>&amp;L&amp;"Calibri,Običajno"Razpisna dokumentacija&amp;C&amp;"Calibri,Običajno"VRTINA PLAVE&amp;R&amp;"Calibri,Običajno"Občina Kanal ob Soči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Arhitekt Mitja Kristančič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Kristančič</dc:creator>
  <cp:keywords/>
  <dc:description/>
  <cp:lastModifiedBy>Kristina</cp:lastModifiedBy>
  <cp:lastPrinted>2009-05-15T11:54:50Z</cp:lastPrinted>
  <dcterms:created xsi:type="dcterms:W3CDTF">2003-10-19T20:36:29Z</dcterms:created>
  <dcterms:modified xsi:type="dcterms:W3CDTF">2009-05-21T08:19:22Z</dcterms:modified>
  <cp:category/>
  <cp:version/>
  <cp:contentType/>
  <cp:contentStatus/>
</cp:coreProperties>
</file>